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1\"/>
    </mc:Choice>
  </mc:AlternateContent>
  <bookViews>
    <workbookView xWindow="0" yWindow="0" windowWidth="28770" windowHeight="12300"/>
  </bookViews>
  <sheets>
    <sheet name="Hoja1" sheetId="1" r:id="rId1"/>
  </sheets>
  <definedNames>
    <definedName name="_xlnm.Print_Area" localSheetId="0">Hoja1!$A$1:$G$58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36" i="1" l="1"/>
  <c r="F37" i="1"/>
  <c r="F38" i="1"/>
  <c r="F35" i="1"/>
  <c r="F32" i="1"/>
  <c r="G33" i="1" s="1"/>
  <c r="F29" i="1"/>
  <c r="F28" i="1"/>
  <c r="F25" i="1"/>
  <c r="F24" i="1"/>
  <c r="F23" i="1"/>
  <c r="F22" i="1"/>
  <c r="F21" i="1"/>
  <c r="F19" i="1"/>
  <c r="G26" i="1" l="1"/>
  <c r="G30" i="1"/>
  <c r="G41" i="1"/>
  <c r="G43" i="1" l="1"/>
  <c r="G48" i="1" s="1"/>
  <c r="G49" i="1" l="1"/>
  <c r="G47" i="1"/>
  <c r="G50" i="1"/>
  <c r="G52" i="1" s="1"/>
  <c r="G46" i="1"/>
  <c r="G45" i="1"/>
  <c r="G51" i="1" l="1"/>
  <c r="G54" i="1" s="1"/>
</calcChain>
</file>

<file path=xl/sharedStrings.xml><?xml version="1.0" encoding="utf-8"?>
<sst xmlns="http://schemas.openxmlformats.org/spreadsheetml/2006/main" count="74" uniqueCount="64">
  <si>
    <t>OBRA:</t>
  </si>
  <si>
    <t>PAVIMENTACION EN HORMIGON SIMPLE</t>
  </si>
  <si>
    <t>SECTOR: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</si>
  <si>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</si>
  <si>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</si>
  <si>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</si>
  <si>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</si>
  <si>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</si>
  <si>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</si>
  <si>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</si>
  <si>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</si>
  <si>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</si>
  <si>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</si>
  <si>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</si>
  <si>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</si>
  <si>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ACONDICIONAMIENTO DE TERRENO A MANO</t>
  </si>
  <si>
    <t>M2</t>
  </si>
  <si>
    <t>M3</t>
  </si>
  <si>
    <t>RELLENO COMPACTADO</t>
  </si>
  <si>
    <t>TUBOS DE 2"SDR-26 + ACOMETIDAS</t>
  </si>
  <si>
    <t>2</t>
  </si>
  <si>
    <t xml:space="preserve">HORMIGON </t>
  </si>
  <si>
    <t>2-1</t>
  </si>
  <si>
    <t>HORMIGON 1:2:4 EN PAVIMENTO ESPESOR 12.00 CM</t>
  </si>
  <si>
    <t>2-2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</si>
  <si>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</si>
  <si>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</si>
  <si>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</si>
  <si>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</si>
  <si>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</si>
  <si>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</si>
  <si>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</si>
  <si>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</si>
  <si>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</si>
  <si>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SUB-TOTAL</t>
  </si>
  <si>
    <t>SEGUROS POILZAS Y FIANZAS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</si>
  <si>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</si>
  <si>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</si>
  <si>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</si>
  <si>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</si>
  <si>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</si>
  <si>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</si>
  <si>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</si>
  <si>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</si>
  <si>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>ANGEL MAÑAN</t>
  </si>
  <si>
    <t xml:space="preserve">                 TOTAL GENERAL</t>
  </si>
  <si>
    <t>BOTE MATERIAL DEMOLIDO Y PRODUCTO DEL ACONDICIONAMIENTO</t>
  </si>
  <si>
    <t xml:space="preserve">EXCAVACION A MANO PARA ACOMETIDAS </t>
  </si>
  <si>
    <t>CONTENES</t>
  </si>
  <si>
    <t>FROTADO, APLICACIÓN DE OCLAN, PULIDO Y ESCOBILLON</t>
  </si>
  <si>
    <t>4.2</t>
  </si>
  <si>
    <t>4.3</t>
  </si>
  <si>
    <t>1.3</t>
  </si>
  <si>
    <t>1.4</t>
  </si>
  <si>
    <t>1.5</t>
  </si>
  <si>
    <t>1.6</t>
  </si>
  <si>
    <t>C/ Sánchez, Esq., Mella, Baní, Provincia Peravia, Tel.: 809-346-4300 Ext: 302</t>
  </si>
  <si>
    <t>E-MAIL: INFO@BANI.GOB.DO - WEB: AYUNTAMIENTOBANI.GOB.DO</t>
  </si>
  <si>
    <t>1.2</t>
  </si>
  <si>
    <t>1.7</t>
  </si>
  <si>
    <t>DEMOLICION  DE ACERAS Y CONTENES</t>
  </si>
  <si>
    <t>DEMOLICION DE ACERAS EN AREA DE PAVIMENTACION</t>
  </si>
  <si>
    <t>PRESUPUESTO PARTICIPATIVO</t>
  </si>
  <si>
    <t>LAS AREPAS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</si>
</sst>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  <numFmt numFmtId="166" formatCode="_-* #,##0.00_-;\-* #,##0.00_-;_-* &quot;-&quot;??_-;_-@_-"/>
    <numFmt numFmtId="167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0" xfId="0" applyFont="1"/>
    <xf numFmtId="4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5" fillId="0" borderId="7" xfId="0" applyNumberFormat="1" applyFont="1" applyBorder="1"/>
    <xf numFmtId="49" fontId="0" fillId="0" borderId="8" xfId="0" applyNumberFormat="1" applyBorder="1" applyAlignment="1">
      <alignment horizontal="center"/>
    </xf>
    <xf numFmtId="0" fontId="0" fillId="0" borderId="9" xfId="0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5" fillId="0" borderId="1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44" fontId="5" fillId="0" borderId="10" xfId="0" applyNumberFormat="1" applyFont="1" applyBorder="1"/>
    <xf numFmtId="0" fontId="5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6" fillId="0" borderId="12" xfId="0" applyFont="1" applyBorder="1"/>
    <xf numFmtId="43" fontId="0" fillId="0" borderId="12" xfId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5" fillId="0" borderId="13" xfId="0" applyNumberFormat="1" applyFont="1" applyBorder="1"/>
    <xf numFmtId="0" fontId="5" fillId="0" borderId="12" xfId="0" applyFont="1" applyBorder="1"/>
    <xf numFmtId="49" fontId="0" fillId="0" borderId="14" xfId="0" applyNumberFormat="1" applyBorder="1"/>
    <xf numFmtId="0" fontId="6" fillId="0" borderId="15" xfId="0" applyFont="1" applyBorder="1"/>
    <xf numFmtId="43" fontId="0" fillId="0" borderId="15" xfId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5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5" fillId="2" borderId="2" xfId="0" applyFont="1" applyFill="1" applyBorder="1"/>
    <xf numFmtId="44" fontId="5" fillId="2" borderId="3" xfId="0" applyNumberFormat="1" applyFont="1" applyFill="1" applyBorder="1"/>
    <xf numFmtId="0" fontId="7" fillId="0" borderId="9" xfId="0" applyFont="1" applyBorder="1"/>
    <xf numFmtId="0" fontId="8" fillId="0" borderId="9" xfId="0" applyFont="1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9" xfId="0" applyFont="1" applyBorder="1"/>
    <xf numFmtId="0" fontId="8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6" fillId="0" borderId="0" xfId="0" applyFont="1"/>
    <xf numFmtId="0" fontId="7" fillId="0" borderId="0" xfId="0" applyFont="1" applyBorder="1"/>
    <xf numFmtId="0" fontId="7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5" fillId="2" borderId="1" xfId="0" applyFont="1" applyFill="1" applyBorder="1"/>
    <xf numFmtId="44" fontId="5" fillId="2" borderId="3" xfId="2" applyNumberFormat="1" applyFont="1" applyFill="1" applyBorder="1"/>
    <xf numFmtId="0" fontId="6" fillId="0" borderId="9" xfId="0" applyFont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0</xdr:row>
      <xdr:rowOff>76200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762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8"/>
  <sheetViews>
    <sheetView tabSelected="1" zoomScaleNormal="100" workbookViewId="0">
      <selection activeCell="I28" sqref="I28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0" spans="1:7" ht="18.75" x14ac:dyDescent="0.3">
      <c r="A10" s="70" t="s">
        <v>62</v>
      </c>
      <c r="B10" s="70"/>
      <c r="C10" s="70"/>
      <c r="D10" s="70"/>
      <c r="E10" s="70"/>
      <c r="F10" s="70"/>
      <c r="G10" s="70"/>
    </row>
    <row r="11" spans="1:7" x14ac:dyDescent="0.25">
      <c r="A11" s="1"/>
      <c r="B11" s="1"/>
      <c r="C11" s="1"/>
      <c r="D11" s="1"/>
      <c r="E11" s="1"/>
      <c r="F11" s="2"/>
      <c r="G11" s="1"/>
    </row>
    <row r="12" spans="1:7" x14ac:dyDescent="0.25">
      <c r="A12" s="3" t="s">
        <v>0</v>
      </c>
      <c r="B12" s="3" t="s">
        <v>1</v>
      </c>
      <c r="C12" s="1"/>
      <c r="D12" s="1"/>
      <c r="E12" s="1"/>
      <c r="F12" s="1"/>
      <c r="G12" s="1"/>
    </row>
    <row r="13" spans="1:7" x14ac:dyDescent="0.25">
      <c r="A13" s="3" t="s">
        <v>2</v>
      </c>
      <c r="B13" s="3" t="s">
        <v>63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4">
        <v>44562</v>
      </c>
      <c r="C14" s="1"/>
      <c r="D14" s="1"/>
      <c r="E14" s="1"/>
      <c r="F14" s="1"/>
      <c r="G14" s="1"/>
    </row>
    <row r="15" spans="1:7" ht="15.75" thickBot="1" x14ac:dyDescent="0.3">
      <c r="B15" s="5"/>
      <c r="C15" s="5"/>
      <c r="D15" s="5"/>
      <c r="E15" s="5"/>
      <c r="F15" s="5"/>
    </row>
    <row r="16" spans="1:7" ht="45.75" thickBot="1" x14ac:dyDescent="0.3">
      <c r="A16" s="6" t="s">
        <v>4</v>
      </c>
      <c r="B16" s="7" t="s">
        <v>5</v>
      </c>
      <c r="C16" s="8" t="s">
        <v>6</v>
      </c>
      <c r="D16" s="7" t="s">
        <v>7</v>
      </c>
      <c r="E16" s="8" t="s">
        <v>8</v>
      </c>
      <c r="F16" s="7" t="s">
        <v>9</v>
      </c>
      <c r="G16" s="9" t="s">
        <v>10</v>
      </c>
    </row>
    <row r="17" spans="1:7" ht="15.75" thickBot="1" x14ac:dyDescent="0.3"/>
    <row r="18" spans="1:7" x14ac:dyDescent="0.25">
      <c r="A18" s="65">
        <v>1</v>
      </c>
      <c r="B18" s="10" t="s">
        <v>11</v>
      </c>
      <c r="C18" s="11"/>
      <c r="D18" s="12"/>
      <c r="E18" s="11"/>
      <c r="F18" s="13"/>
      <c r="G18" s="14"/>
    </row>
    <row r="19" spans="1:7" x14ac:dyDescent="0.25">
      <c r="A19" s="68" t="s">
        <v>12</v>
      </c>
      <c r="B19" s="20" t="s">
        <v>13</v>
      </c>
      <c r="C19" s="17">
        <v>68.16</v>
      </c>
      <c r="D19" s="17" t="s">
        <v>14</v>
      </c>
      <c r="E19" s="17">
        <v>0</v>
      </c>
      <c r="F19" s="18">
        <f>ROUND(E19*C19,2)</f>
        <v>0</v>
      </c>
      <c r="G19" s="19"/>
    </row>
    <row r="20" spans="1:7" x14ac:dyDescent="0.25">
      <c r="A20" s="68" t="s">
        <v>58</v>
      </c>
      <c r="B20" s="20" t="s">
        <v>61</v>
      </c>
      <c r="C20" s="17">
        <v>60</v>
      </c>
      <c r="D20" s="17" t="s">
        <v>16</v>
      </c>
      <c r="E20" s="17">
        <v>0</v>
      </c>
      <c r="F20" s="18">
        <f>ROUND(E20*C20,2)</f>
        <v>0</v>
      </c>
      <c r="G20" s="19"/>
    </row>
    <row r="21" spans="1:7" x14ac:dyDescent="0.25">
      <c r="A21" s="68" t="s">
        <v>52</v>
      </c>
      <c r="B21" s="20" t="s">
        <v>15</v>
      </c>
      <c r="C21" s="17">
        <v>250.37</v>
      </c>
      <c r="D21" s="21" t="s">
        <v>16</v>
      </c>
      <c r="E21" s="17">
        <v>0</v>
      </c>
      <c r="F21" s="18">
        <f>+E21*C21</f>
        <v>0</v>
      </c>
      <c r="G21" s="19"/>
    </row>
    <row r="22" spans="1:7" ht="26.25" x14ac:dyDescent="0.25">
      <c r="A22" s="68" t="s">
        <v>53</v>
      </c>
      <c r="B22" s="64" t="s">
        <v>46</v>
      </c>
      <c r="C22" s="17">
        <v>29.57</v>
      </c>
      <c r="D22" s="21" t="s">
        <v>17</v>
      </c>
      <c r="E22" s="17">
        <v>0</v>
      </c>
      <c r="F22" s="18">
        <f t="shared" ref="F22:F25" si="0">+E22*C22</f>
        <v>0</v>
      </c>
      <c r="G22" s="19"/>
    </row>
    <row r="23" spans="1:7" x14ac:dyDescent="0.25">
      <c r="A23" s="68" t="s">
        <v>54</v>
      </c>
      <c r="B23" s="20" t="s">
        <v>18</v>
      </c>
      <c r="C23" s="17">
        <v>16</v>
      </c>
      <c r="D23" s="21" t="s">
        <v>17</v>
      </c>
      <c r="E23" s="17">
        <v>0</v>
      </c>
      <c r="F23" s="18">
        <f t="shared" si="0"/>
        <v>0</v>
      </c>
      <c r="G23" s="19"/>
    </row>
    <row r="24" spans="1:7" x14ac:dyDescent="0.25">
      <c r="A24" s="68" t="s">
        <v>55</v>
      </c>
      <c r="B24" s="20" t="s">
        <v>19</v>
      </c>
      <c r="C24" s="17">
        <v>61.6</v>
      </c>
      <c r="D24" s="21" t="s">
        <v>14</v>
      </c>
      <c r="E24" s="17">
        <v>0</v>
      </c>
      <c r="F24" s="18">
        <f t="shared" si="0"/>
        <v>0</v>
      </c>
      <c r="G24" s="19"/>
    </row>
    <row r="25" spans="1:7" x14ac:dyDescent="0.25">
      <c r="A25" s="68" t="s">
        <v>59</v>
      </c>
      <c r="B25" s="20" t="s">
        <v>47</v>
      </c>
      <c r="C25" s="17">
        <v>20.440000000000001</v>
      </c>
      <c r="D25" s="21" t="s">
        <v>17</v>
      </c>
      <c r="E25" s="17">
        <v>0</v>
      </c>
      <c r="F25" s="18">
        <f t="shared" si="0"/>
        <v>0</v>
      </c>
      <c r="G25" s="19"/>
    </row>
    <row r="26" spans="1:7" x14ac:dyDescent="0.25">
      <c r="A26" s="15"/>
      <c r="B26" s="20"/>
      <c r="C26" s="17"/>
      <c r="D26" s="21"/>
      <c r="E26" s="17">
        <v>0</v>
      </c>
      <c r="F26" s="18"/>
      <c r="G26" s="22">
        <f>F19+F20+F21+F22+F23+F24+F25</f>
        <v>0</v>
      </c>
    </row>
    <row r="27" spans="1:7" x14ac:dyDescent="0.25">
      <c r="A27" s="66" t="s">
        <v>20</v>
      </c>
      <c r="B27" s="23" t="s">
        <v>21</v>
      </c>
      <c r="C27" s="17"/>
      <c r="D27" s="21"/>
      <c r="E27" s="17">
        <v>0</v>
      </c>
      <c r="F27" s="18"/>
      <c r="G27" s="19"/>
    </row>
    <row r="28" spans="1:7" x14ac:dyDescent="0.25">
      <c r="A28" s="68" t="s">
        <v>22</v>
      </c>
      <c r="B28" s="20" t="s">
        <v>23</v>
      </c>
      <c r="C28" s="17">
        <v>30.04</v>
      </c>
      <c r="D28" s="21" t="s">
        <v>17</v>
      </c>
      <c r="E28" s="17">
        <v>0</v>
      </c>
      <c r="F28" s="18">
        <f>E28*C28</f>
        <v>0</v>
      </c>
      <c r="G28" s="19"/>
    </row>
    <row r="29" spans="1:7" ht="26.25" x14ac:dyDescent="0.25">
      <c r="A29" s="68" t="s">
        <v>24</v>
      </c>
      <c r="B29" s="64" t="s">
        <v>49</v>
      </c>
      <c r="C29" s="17">
        <v>250.37</v>
      </c>
      <c r="D29" s="21" t="s">
        <v>16</v>
      </c>
      <c r="E29" s="17">
        <v>0</v>
      </c>
      <c r="F29" s="18">
        <f>E29*C29</f>
        <v>0</v>
      </c>
      <c r="G29" s="19"/>
    </row>
    <row r="30" spans="1:7" x14ac:dyDescent="0.25">
      <c r="A30" s="24"/>
      <c r="B30" s="20"/>
      <c r="C30" s="17"/>
      <c r="D30" s="21"/>
      <c r="E30" s="17">
        <v>0</v>
      </c>
      <c r="F30" s="18"/>
      <c r="G30" s="22">
        <f>F28+F29</f>
        <v>0</v>
      </c>
    </row>
    <row r="31" spans="1:7" x14ac:dyDescent="0.25">
      <c r="A31" s="66" t="s">
        <v>25</v>
      </c>
      <c r="B31" s="23" t="s">
        <v>26</v>
      </c>
      <c r="C31" s="17"/>
      <c r="D31" s="21"/>
      <c r="E31" s="17">
        <v>0</v>
      </c>
      <c r="F31" s="18"/>
      <c r="G31" s="19"/>
    </row>
    <row r="32" spans="1:7" x14ac:dyDescent="0.25">
      <c r="A32" s="68" t="s">
        <v>27</v>
      </c>
      <c r="B32" s="20" t="s">
        <v>28</v>
      </c>
      <c r="C32" s="17">
        <v>1</v>
      </c>
      <c r="D32" s="21" t="s">
        <v>29</v>
      </c>
      <c r="E32" s="17">
        <v>0</v>
      </c>
      <c r="F32" s="18">
        <f>E32*C32</f>
        <v>0</v>
      </c>
      <c r="G32" s="19"/>
    </row>
    <row r="33" spans="1:7" x14ac:dyDescent="0.25">
      <c r="A33" s="25"/>
      <c r="B33" s="26"/>
      <c r="C33" s="27"/>
      <c r="D33" s="28"/>
      <c r="E33" s="27">
        <v>0</v>
      </c>
      <c r="F33" s="29"/>
      <c r="G33" s="30">
        <f>F32</f>
        <v>0</v>
      </c>
    </row>
    <row r="34" spans="1:7" x14ac:dyDescent="0.25">
      <c r="A34" s="67" t="s">
        <v>30</v>
      </c>
      <c r="B34" s="31" t="s">
        <v>31</v>
      </c>
      <c r="C34" s="27"/>
      <c r="D34" s="28"/>
      <c r="E34" s="27">
        <v>0</v>
      </c>
      <c r="F34" s="29"/>
      <c r="G34" s="30"/>
    </row>
    <row r="35" spans="1:7" x14ac:dyDescent="0.25">
      <c r="A35" s="69" t="s">
        <v>32</v>
      </c>
      <c r="B35" s="26" t="s">
        <v>33</v>
      </c>
      <c r="C35" s="27">
        <v>29.3</v>
      </c>
      <c r="D35" s="28" t="s">
        <v>16</v>
      </c>
      <c r="E35" s="27">
        <v>0</v>
      </c>
      <c r="F35" s="29">
        <f>E35*C35</f>
        <v>0</v>
      </c>
      <c r="G35" s="30"/>
    </row>
    <row r="36" spans="1:7" x14ac:dyDescent="0.25">
      <c r="A36" s="69" t="s">
        <v>50</v>
      </c>
      <c r="B36" s="26" t="s">
        <v>48</v>
      </c>
      <c r="C36" s="27">
        <v>29.3</v>
      </c>
      <c r="D36" s="28" t="s">
        <v>14</v>
      </c>
      <c r="E36" s="27">
        <v>0</v>
      </c>
      <c r="F36" s="29">
        <f t="shared" ref="F36:F38" si="1">E36*C36</f>
        <v>0</v>
      </c>
      <c r="G36" s="30"/>
    </row>
    <row r="37" spans="1:7" x14ac:dyDescent="0.25">
      <c r="A37" s="69" t="s">
        <v>51</v>
      </c>
      <c r="B37" s="26" t="s">
        <v>60</v>
      </c>
      <c r="C37" s="27">
        <v>29.3</v>
      </c>
      <c r="D37" s="28" t="s">
        <v>14</v>
      </c>
      <c r="E37" s="27">
        <v>0</v>
      </c>
      <c r="F37" s="29">
        <f t="shared" si="1"/>
        <v>0</v>
      </c>
      <c r="G37" s="30"/>
    </row>
    <row r="38" spans="1:7" x14ac:dyDescent="0.25">
      <c r="A38" s="69"/>
      <c r="B38" s="26"/>
      <c r="C38" s="27">
        <v>0</v>
      </c>
      <c r="D38" s="28" t="s">
        <v>29</v>
      </c>
      <c r="E38" s="27">
        <v>0</v>
      </c>
      <c r="F38" s="29">
        <f t="shared" si="1"/>
        <v>0</v>
      </c>
      <c r="G38" s="30"/>
    </row>
    <row r="39" spans="1:7" x14ac:dyDescent="0.25">
      <c r="A39" s="69"/>
      <c r="B39" s="26"/>
      <c r="C39" s="27"/>
      <c r="D39" s="28"/>
      <c r="E39" s="27"/>
      <c r="F39" s="29"/>
      <c r="G39" s="30"/>
    </row>
    <row r="40" spans="1:7" x14ac:dyDescent="0.25">
      <c r="A40" s="25"/>
      <c r="B40" s="26"/>
      <c r="C40" s="27"/>
      <c r="D40" s="28"/>
      <c r="E40" s="27"/>
      <c r="F40" s="29"/>
      <c r="G40" s="30"/>
    </row>
    <row r="41" spans="1:7" ht="15.75" thickBot="1" x14ac:dyDescent="0.3">
      <c r="A41" s="32"/>
      <c r="B41" s="33"/>
      <c r="C41" s="34"/>
      <c r="D41" s="35"/>
      <c r="E41" s="34"/>
      <c r="F41" s="36"/>
      <c r="G41" s="37">
        <f>F35+F36+F37+F38</f>
        <v>0</v>
      </c>
    </row>
    <row r="42" spans="1:7" ht="15.75" thickBot="1" x14ac:dyDescent="0.3">
      <c r="A42" s="1"/>
      <c r="B42" s="1"/>
      <c r="C42" s="38"/>
      <c r="D42" s="39"/>
      <c r="E42" s="40"/>
      <c r="F42" s="41"/>
      <c r="G42" s="42"/>
    </row>
    <row r="43" spans="1:7" ht="15.75" thickBot="1" x14ac:dyDescent="0.3">
      <c r="A43" s="1"/>
      <c r="B43" s="1"/>
      <c r="C43" s="1"/>
      <c r="D43" s="39"/>
      <c r="E43" s="43"/>
      <c r="F43" s="44" t="s">
        <v>34</v>
      </c>
      <c r="G43" s="45">
        <f>G26+G30+G33+G41</f>
        <v>0</v>
      </c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46" t="s">
        <v>35</v>
      </c>
      <c r="D45" s="47"/>
      <c r="E45" s="16"/>
      <c r="F45" s="48">
        <v>3.5000000000000003E-2</v>
      </c>
      <c r="G45" s="49">
        <f>+G43*F45</f>
        <v>0</v>
      </c>
    </row>
    <row r="46" spans="1:7" ht="15.75" x14ac:dyDescent="0.25">
      <c r="A46" s="1"/>
      <c r="B46" s="50" t="s">
        <v>44</v>
      </c>
      <c r="C46" s="46" t="s">
        <v>36</v>
      </c>
      <c r="D46" s="47"/>
      <c r="E46" s="16"/>
      <c r="F46" s="48">
        <v>0.02</v>
      </c>
      <c r="G46" s="49">
        <f>+G43*F46</f>
        <v>0</v>
      </c>
    </row>
    <row r="47" spans="1:7" ht="15.75" x14ac:dyDescent="0.25">
      <c r="A47" s="1"/>
      <c r="B47" s="51" t="s">
        <v>37</v>
      </c>
      <c r="C47" s="46" t="s">
        <v>38</v>
      </c>
      <c r="D47" s="47"/>
      <c r="E47" s="16"/>
      <c r="F47" s="48">
        <v>0.01</v>
      </c>
      <c r="G47" s="49">
        <f>+G43*F47</f>
        <v>0</v>
      </c>
    </row>
    <row r="48" spans="1:7" x14ac:dyDescent="0.25">
      <c r="A48" s="1"/>
      <c r="B48" s="1"/>
      <c r="C48" s="46" t="s">
        <v>39</v>
      </c>
      <c r="D48" s="47"/>
      <c r="E48" s="16"/>
      <c r="F48" s="48">
        <v>1E-3</v>
      </c>
      <c r="G48" s="49">
        <f>+G43*F48</f>
        <v>0</v>
      </c>
    </row>
    <row r="49" spans="1:7" x14ac:dyDescent="0.25">
      <c r="A49" s="1"/>
      <c r="B49" s="1"/>
      <c r="C49" s="46" t="s">
        <v>40</v>
      </c>
      <c r="D49" s="47"/>
      <c r="E49" s="16"/>
      <c r="F49" s="48">
        <v>0.03</v>
      </c>
      <c r="G49" s="49">
        <f>+G43*F49</f>
        <v>0</v>
      </c>
    </row>
    <row r="50" spans="1:7" x14ac:dyDescent="0.25">
      <c r="A50" s="1"/>
      <c r="B50" s="1"/>
      <c r="C50" s="46" t="s">
        <v>41</v>
      </c>
      <c r="D50" s="47"/>
      <c r="E50" s="16"/>
      <c r="F50" s="48">
        <v>0.1</v>
      </c>
      <c r="G50" s="49">
        <f>+G43*F50</f>
        <v>0</v>
      </c>
    </row>
    <row r="51" spans="1:7" ht="15.75" thickBot="1" x14ac:dyDescent="0.3">
      <c r="A51" s="1"/>
      <c r="B51" s="1"/>
      <c r="C51" s="1"/>
      <c r="D51" s="52" t="s">
        <v>42</v>
      </c>
      <c r="E51" s="53"/>
      <c r="F51" s="54"/>
      <c r="G51" s="55">
        <f>SUM(G45:G50)</f>
        <v>0</v>
      </c>
    </row>
    <row r="52" spans="1:7" ht="15.75" thickBot="1" x14ac:dyDescent="0.3">
      <c r="A52" s="1"/>
      <c r="B52" s="56"/>
      <c r="C52" s="1"/>
      <c r="D52" s="57"/>
      <c r="E52" s="58" t="s">
        <v>43</v>
      </c>
      <c r="F52" s="59">
        <v>0.18</v>
      </c>
      <c r="G52" s="60">
        <f>G50*F52</f>
        <v>0</v>
      </c>
    </row>
    <row r="53" spans="1:7" ht="15.75" thickBot="1" x14ac:dyDescent="0.3">
      <c r="A53" s="1"/>
      <c r="B53" s="56"/>
      <c r="C53" s="1"/>
      <c r="D53" s="1"/>
      <c r="E53" s="1"/>
      <c r="F53" s="61"/>
      <c r="G53" s="1"/>
    </row>
    <row r="54" spans="1:7" ht="15.75" thickBot="1" x14ac:dyDescent="0.3">
      <c r="A54" s="1"/>
      <c r="C54" s="1"/>
      <c r="D54" s="1"/>
      <c r="E54" s="62" t="s">
        <v>45</v>
      </c>
      <c r="F54" s="44"/>
      <c r="G54" s="63">
        <f>G43+G51+G52</f>
        <v>0</v>
      </c>
    </row>
    <row r="57" spans="1:7" x14ac:dyDescent="0.25">
      <c r="B57" s="71" t="s">
        <v>56</v>
      </c>
      <c r="C57" s="71"/>
      <c r="D57" s="71"/>
      <c r="E57" s="71"/>
      <c r="F57" s="71"/>
    </row>
    <row r="58" spans="1:7" x14ac:dyDescent="0.25">
      <c r="B58" s="71" t="s">
        <v>57</v>
      </c>
      <c r="C58" s="71"/>
      <c r="D58" s="71"/>
      <c r="E58" s="71"/>
      <c r="F58" s="71"/>
    </row>
  </sheetData>
  <mergeCells count="3">
    <mergeCell ref="A10:G10"/>
    <mergeCell ref="B57:F57"/>
    <mergeCell ref="B58:F58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2021-09-27T12:59:11Z</cp:lastPrinted>
  <dcterms:created xsi:type="dcterms:W3CDTF">2021-08-18T13:53:24Z</dcterms:created>
  <dcterms:modified xsi:type="dcterms:W3CDTF">2022-02-25T13:41:46Z</dcterms:modified>
</cp:coreProperties>
</file>