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PRESUPUESTOS PARA COMPARACION DE PRECIOS 2022 SIN COSTOS\LOTE 2\"/>
    </mc:Choice>
  </mc:AlternateContent>
  <bookViews>
    <workbookView xWindow="0" yWindow="0" windowWidth="28800" windowHeight="123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1" l="1"/>
  <c r="F39" i="1"/>
  <c r="F44" i="1" l="1"/>
  <c r="G46" i="1" s="1"/>
  <c r="F38" i="1"/>
  <c r="F37" i="1"/>
  <c r="G41" i="1" s="1"/>
  <c r="F33" i="1"/>
  <c r="F32" i="1"/>
  <c r="F31" i="1"/>
  <c r="F30" i="1"/>
  <c r="F29" i="1"/>
  <c r="F28" i="1"/>
  <c r="F27" i="1"/>
  <c r="F26" i="1"/>
  <c r="F21" i="1"/>
  <c r="F20" i="1"/>
  <c r="G23" i="1" l="1"/>
  <c r="G34" i="1"/>
  <c r="G48" i="1" l="1"/>
  <c r="G51" i="1" s="1"/>
  <c r="G55" i="1" l="1"/>
  <c r="G57" i="1" s="1"/>
  <c r="G54" i="1"/>
  <c r="G53" i="1"/>
  <c r="G52" i="1"/>
  <c r="G50" i="1"/>
  <c r="G59" i="1" l="1"/>
</calcChain>
</file>

<file path=xl/sharedStrings.xml><?xml version="1.0" encoding="utf-8"?>
<sst xmlns="http://schemas.openxmlformats.org/spreadsheetml/2006/main" count="60" uniqueCount="49">
  <si>
    <t>(PRESUPUESTO PARTICIPATIVO)</t>
  </si>
  <si>
    <t>OBRA:</t>
  </si>
  <si>
    <t>SECTOR:</t>
  </si>
  <si>
    <t>NUEVO MILENIO</t>
  </si>
  <si>
    <t>FECHA:</t>
  </si>
  <si>
    <t>No</t>
  </si>
  <si>
    <t xml:space="preserve">DESCRIPCION </t>
  </si>
  <si>
    <t>CANT.</t>
  </si>
  <si>
    <t>UND</t>
  </si>
  <si>
    <t xml:space="preserve">PRECIO </t>
  </si>
  <si>
    <t xml:space="preserve">SUB-TOTAL </t>
  </si>
  <si>
    <t xml:space="preserve">TOTAL </t>
  </si>
  <si>
    <t>PRELIMINARES</t>
  </si>
  <si>
    <t>LIMPIEZA EN AREA</t>
  </si>
  <si>
    <t>PA</t>
  </si>
  <si>
    <t>BOTE DE MATERIAL PRODUCTO DE LIMPIEZA</t>
  </si>
  <si>
    <t>M3</t>
  </si>
  <si>
    <t>TERMINACION DE SUPERFICIES</t>
  </si>
  <si>
    <t>PAÑETE DE MUROS INTERIORES</t>
  </si>
  <si>
    <t>M2</t>
  </si>
  <si>
    <t>PAÑETE DE MUROS EXTERIORES</t>
  </si>
  <si>
    <t>CANTOS</t>
  </si>
  <si>
    <t>ML</t>
  </si>
  <si>
    <t>TECHOS Y VIGAS</t>
  </si>
  <si>
    <t>FINO DE TECHO</t>
  </si>
  <si>
    <t>ZABALETA</t>
  </si>
  <si>
    <t xml:space="preserve">MOCHETA </t>
  </si>
  <si>
    <t>UD</t>
  </si>
  <si>
    <t>TERMINACION DE PISO</t>
  </si>
  <si>
    <t>TORTA DE PISO</t>
  </si>
  <si>
    <t>SEGURO, POILZAS Y FIANZAS</t>
  </si>
  <si>
    <t>PENSIONES Y JUBILACIONES</t>
  </si>
  <si>
    <t>CODIA</t>
  </si>
  <si>
    <t>TRANSPORTE</t>
  </si>
  <si>
    <t>GASTOS ADMINISTRATIVOS</t>
  </si>
  <si>
    <t>DIRECCION TECNICA</t>
  </si>
  <si>
    <t>SUB-TOTAL GASTOS INDIRECTOS</t>
  </si>
  <si>
    <t>ITBS</t>
  </si>
  <si>
    <t xml:space="preserve">TOTAL GENERAL RD$                 </t>
  </si>
  <si>
    <t>DIRECTOR OBRAS MUNICIPALES</t>
  </si>
  <si>
    <t xml:space="preserve">CONTINUACION CENTRO COMUNAL </t>
  </si>
  <si>
    <t>FRAGUACHE EN TECHOS</t>
  </si>
  <si>
    <t>INSTALACION SANITARIA</t>
  </si>
  <si>
    <t>MANO DE OBRA PLOMERO</t>
  </si>
  <si>
    <t>REGISTROS 0.70 X 0.70</t>
  </si>
  <si>
    <t>TRAMPA DE GRASA 1.00 X 1.00</t>
  </si>
  <si>
    <t>ENERO 2022</t>
  </si>
  <si>
    <t>MATERIALES DE PLOMERIA PARA INSTALACION DE ARRASTRE EN BAÑOS Y COCINA</t>
  </si>
  <si>
    <t>ANGEL MAÑAN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</si>
</sst>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0.0%"/>
    <numFmt numFmtId="166" formatCode="_([$$-1C0A]* #,##0.00_);_([$$-1C0A]* \(#,##0.00\);_([$$-1C0A]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name val="Arial"/>
      <family val="2"/>
    </font>
    <font>
      <sz val="11"/>
      <name val="Arial"/>
      <family val="2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3" fillId="0" borderId="0" xfId="0" applyFont="1" applyBorder="1"/>
    <xf numFmtId="49" fontId="0" fillId="0" borderId="0" xfId="0" applyNumberFormat="1" applyBorder="1" applyAlignment="1">
      <alignment horizontal="left"/>
    </xf>
    <xf numFmtId="0" fontId="0" fillId="2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43" fontId="0" fillId="0" borderId="1" xfId="1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3" fillId="0" borderId="1" xfId="0" applyFont="1" applyBorder="1"/>
    <xf numFmtId="0" fontId="0" fillId="0" borderId="1" xfId="0" applyFont="1" applyBorder="1"/>
    <xf numFmtId="4" fontId="0" fillId="0" borderId="1" xfId="0" applyNumberFormat="1" applyFont="1" applyBorder="1"/>
    <xf numFmtId="4" fontId="0" fillId="0" borderId="1" xfId="0" applyNumberFormat="1" applyFont="1" applyFill="1" applyBorder="1"/>
    <xf numFmtId="43" fontId="0" fillId="0" borderId="1" xfId="1" applyFont="1" applyBorder="1"/>
    <xf numFmtId="0" fontId="0" fillId="0" borderId="1" xfId="0" applyFont="1" applyBorder="1" applyAlignment="1">
      <alignment horizontal="center"/>
    </xf>
    <xf numFmtId="4" fontId="0" fillId="0" borderId="1" xfId="0" applyNumberFormat="1" applyFont="1" applyFill="1" applyBorder="1" applyAlignment="1">
      <alignment horizontal="center"/>
    </xf>
    <xf numFmtId="4" fontId="0" fillId="0" borderId="1" xfId="0" applyNumberFormat="1" applyFont="1" applyBorder="1" applyAlignment="1">
      <alignment horizontal="center"/>
    </xf>
    <xf numFmtId="4" fontId="3" fillId="0" borderId="1" xfId="0" applyNumberFormat="1" applyFont="1" applyBorder="1"/>
    <xf numFmtId="0" fontId="0" fillId="0" borderId="1" xfId="0" applyFont="1" applyBorder="1" applyAlignment="1">
      <alignment wrapText="1"/>
    </xf>
    <xf numFmtId="2" fontId="0" fillId="0" borderId="1" xfId="0" applyNumberFormat="1" applyFont="1" applyBorder="1"/>
    <xf numFmtId="0" fontId="3" fillId="0" borderId="1" xfId="0" applyNumberFormat="1" applyFont="1" applyBorder="1"/>
    <xf numFmtId="4" fontId="0" fillId="0" borderId="1" xfId="0" applyNumberFormat="1" applyFont="1" applyFill="1" applyBorder="1" applyAlignment="1">
      <alignment horizontal="left" wrapText="1"/>
    </xf>
    <xf numFmtId="2" fontId="5" fillId="0" borderId="1" xfId="0" applyNumberFormat="1" applyFont="1" applyFill="1" applyBorder="1"/>
    <xf numFmtId="4" fontId="5" fillId="0" borderId="1" xfId="0" applyNumberFormat="1" applyFont="1" applyBorder="1"/>
    <xf numFmtId="4" fontId="5" fillId="0" borderId="1" xfId="0" applyNumberFormat="1" applyFont="1" applyBorder="1" applyAlignment="1">
      <alignment horizontal="center"/>
    </xf>
    <xf numFmtId="4" fontId="2" fillId="0" borderId="1" xfId="0" applyNumberFormat="1" applyFont="1" applyBorder="1"/>
    <xf numFmtId="4" fontId="0" fillId="0" borderId="0" xfId="0" applyNumberFormat="1" applyFont="1"/>
    <xf numFmtId="4" fontId="0" fillId="0" borderId="0" xfId="0" applyNumberFormat="1" applyFont="1" applyAlignment="1">
      <alignment horizontal="center"/>
    </xf>
    <xf numFmtId="4" fontId="0" fillId="0" borderId="0" xfId="0" applyNumberFormat="1" applyFont="1" applyBorder="1"/>
    <xf numFmtId="0" fontId="0" fillId="0" borderId="0" xfId="0" applyFont="1"/>
    <xf numFmtId="43" fontId="6" fillId="2" borderId="2" xfId="1" applyFont="1" applyFill="1" applyBorder="1"/>
    <xf numFmtId="43" fontId="6" fillId="2" borderId="3" xfId="1" applyFont="1" applyFill="1" applyBorder="1"/>
    <xf numFmtId="43" fontId="6" fillId="2" borderId="4" xfId="1" applyNumberFormat="1" applyFont="1" applyFill="1" applyBorder="1"/>
    <xf numFmtId="165" fontId="0" fillId="0" borderId="1" xfId="0" applyNumberFormat="1" applyFont="1" applyBorder="1"/>
    <xf numFmtId="43" fontId="0" fillId="0" borderId="1" xfId="0" applyNumberFormat="1" applyFont="1" applyBorder="1"/>
    <xf numFmtId="9" fontId="0" fillId="0" borderId="1" xfId="0" applyNumberFormat="1" applyFont="1" applyBorder="1"/>
    <xf numFmtId="10" fontId="0" fillId="0" borderId="1" xfId="1" applyNumberFormat="1" applyFont="1" applyBorder="1"/>
    <xf numFmtId="0" fontId="0" fillId="0" borderId="1" xfId="0" applyFont="1" applyFill="1" applyBorder="1"/>
    <xf numFmtId="10" fontId="0" fillId="0" borderId="1" xfId="0" applyNumberFormat="1" applyFont="1" applyFill="1" applyBorder="1"/>
    <xf numFmtId="43" fontId="0" fillId="0" borderId="1" xfId="0" applyNumberFormat="1" applyFont="1" applyFill="1" applyBorder="1"/>
    <xf numFmtId="9" fontId="0" fillId="0" borderId="1" xfId="0" applyNumberFormat="1" applyFont="1" applyFill="1" applyBorder="1"/>
    <xf numFmtId="0" fontId="0" fillId="0" borderId="5" xfId="0" applyFont="1" applyBorder="1"/>
    <xf numFmtId="10" fontId="0" fillId="0" borderId="5" xfId="0" applyNumberFormat="1" applyFont="1" applyBorder="1"/>
    <xf numFmtId="43" fontId="7" fillId="0" borderId="5" xfId="0" applyNumberFormat="1" applyFont="1" applyBorder="1"/>
    <xf numFmtId="0" fontId="0" fillId="0" borderId="0" xfId="0" applyFont="1" applyBorder="1"/>
    <xf numFmtId="0" fontId="3" fillId="0" borderId="2" xfId="0" applyFont="1" applyBorder="1"/>
    <xf numFmtId="10" fontId="3" fillId="0" borderId="3" xfId="0" applyNumberFormat="1" applyFont="1" applyBorder="1"/>
    <xf numFmtId="43" fontId="6" fillId="0" borderId="4" xfId="0" applyNumberFormat="1" applyFont="1" applyBorder="1"/>
    <xf numFmtId="4" fontId="8" fillId="0" borderId="0" xfId="0" applyNumberFormat="1" applyFont="1" applyBorder="1" applyAlignment="1">
      <alignment horizontal="center"/>
    </xf>
    <xf numFmtId="0" fontId="6" fillId="2" borderId="2" xfId="0" applyFont="1" applyFill="1" applyBorder="1"/>
    <xf numFmtId="0" fontId="6" fillId="2" borderId="3" xfId="0" applyFont="1" applyFill="1" applyBorder="1"/>
    <xf numFmtId="0" fontId="0" fillId="2" borderId="3" xfId="0" applyFont="1" applyFill="1" applyBorder="1"/>
    <xf numFmtId="43" fontId="6" fillId="2" borderId="3" xfId="0" applyNumberFormat="1" applyFont="1" applyFill="1" applyBorder="1"/>
    <xf numFmtId="43" fontId="6" fillId="2" borderId="4" xfId="0" applyNumberFormat="1" applyFont="1" applyFill="1" applyBorder="1"/>
    <xf numFmtId="4" fontId="9" fillId="0" borderId="0" xfId="0" applyNumberFormat="1" applyFont="1" applyAlignment="1">
      <alignment horizontal="center"/>
    </xf>
    <xf numFmtId="166" fontId="0" fillId="0" borderId="1" xfId="2" applyNumberFormat="1" applyFont="1" applyFill="1" applyBorder="1" applyAlignment="1">
      <alignment horizontal="center"/>
    </xf>
    <xf numFmtId="4" fontId="0" fillId="0" borderId="1" xfId="0" applyNumberFormat="1" applyFont="1" applyFill="1" applyBorder="1" applyAlignment="1">
      <alignment wrapText="1"/>
    </xf>
    <xf numFmtId="44" fontId="3" fillId="3" borderId="1" xfId="2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174625</xdr:colOff>
      <xdr:row>2</xdr:row>
      <xdr:rowOff>152400</xdr:rowOff>
    </xdr:from>
    <xdr:to>
      <xdr:col>6</xdr:col>
      <xdr:colOff>316144</xdr:colOff>
      <xdr:row>10</xdr:row>
      <xdr:rowOff>19050</xdr:rowOff>
    </xdr:to>
    <xdr:pic>
      <xdr:nvPicPr>
        <xdr:cNvPr id="3" name="Imagen 2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17550" y="15240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G60"/>
  <sheetViews>
    <sheetView tabSelected="1" topLeftCell="A17" zoomScaleNormal="100" workbookViewId="0">
      <selection activeCell="E52" sqref="E52"/>
    </sheetView>
  </sheetViews>
  <sheetFormatPr baseColWidth="10" defaultRowHeight="15" x14ac:dyDescent="0.25"/>
  <cols>
    <col min="1" max="1" width="8.140625" customWidth="1"/>
    <col min="2" max="2" width="50.5703125" customWidth="1"/>
    <col min="3" max="3" width="10.7109375" customWidth="1"/>
    <col min="4" max="4" width="8.28515625" customWidth="1"/>
    <col min="5" max="5" width="15" customWidth="1"/>
    <col min="6" max="6" width="17" customWidth="1"/>
    <col min="7" max="7" width="15.140625" customWidth="1"/>
  </cols>
  <sheetData>
    <row r="11" spans="1:7" ht="18.75" x14ac:dyDescent="0.3">
      <c r="A11" s="61" t="s">
        <v>0</v>
      </c>
      <c r="B11" s="61"/>
      <c r="C11" s="61"/>
      <c r="D11" s="61"/>
      <c r="E11" s="61"/>
      <c r="F11" s="61"/>
      <c r="G11" s="61"/>
    </row>
    <row r="12" spans="1:7" x14ac:dyDescent="0.25">
      <c r="A12" s="1"/>
      <c r="B12" s="1"/>
      <c r="C12" s="1"/>
      <c r="D12" s="1"/>
      <c r="E12" s="1"/>
      <c r="F12" s="2"/>
      <c r="G12" s="1"/>
    </row>
    <row r="13" spans="1:7" x14ac:dyDescent="0.25">
      <c r="A13" s="3" t="s">
        <v>1</v>
      </c>
      <c r="B13" s="1" t="s">
        <v>40</v>
      </c>
      <c r="C13" s="1"/>
      <c r="D13" s="1"/>
      <c r="E13" s="1"/>
      <c r="F13" s="1"/>
      <c r="G13" s="1"/>
    </row>
    <row r="14" spans="1:7" x14ac:dyDescent="0.25">
      <c r="A14" s="3" t="s">
        <v>2</v>
      </c>
      <c r="B14" s="1" t="s">
        <v>3</v>
      </c>
      <c r="C14" s="1"/>
      <c r="D14" s="1"/>
      <c r="E14" s="1"/>
      <c r="F14" s="1"/>
      <c r="G14" s="1"/>
    </row>
    <row r="15" spans="1:7" x14ac:dyDescent="0.25">
      <c r="A15" s="3" t="s">
        <v>4</v>
      </c>
      <c r="B15" s="4" t="s">
        <v>46</v>
      </c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5" t="s">
        <v>5</v>
      </c>
      <c r="B17" s="5" t="s">
        <v>6</v>
      </c>
      <c r="C17" s="5" t="s">
        <v>7</v>
      </c>
      <c r="D17" s="5" t="s">
        <v>8</v>
      </c>
      <c r="E17" s="5" t="s">
        <v>9</v>
      </c>
      <c r="F17" s="5" t="s">
        <v>10</v>
      </c>
      <c r="G17" s="5" t="s">
        <v>11</v>
      </c>
    </row>
    <row r="18" spans="1:7" x14ac:dyDescent="0.25">
      <c r="A18" s="6"/>
      <c r="B18" s="6"/>
      <c r="C18" s="6"/>
      <c r="D18" s="6"/>
      <c r="E18" s="6"/>
      <c r="F18" s="6"/>
      <c r="G18" s="6"/>
    </row>
    <row r="19" spans="1:7" x14ac:dyDescent="0.25">
      <c r="A19" s="7">
        <v>1</v>
      </c>
      <c r="B19" s="8" t="s">
        <v>12</v>
      </c>
      <c r="C19" s="6"/>
      <c r="D19" s="6"/>
      <c r="E19" s="6"/>
      <c r="F19" s="6"/>
      <c r="G19" s="6"/>
    </row>
    <row r="20" spans="1:7" x14ac:dyDescent="0.25">
      <c r="A20" s="6"/>
      <c r="B20" s="9" t="s">
        <v>13</v>
      </c>
      <c r="C20" s="10">
        <v>1</v>
      </c>
      <c r="D20" s="6" t="s">
        <v>14</v>
      </c>
      <c r="E20" s="10">
        <v>0</v>
      </c>
      <c r="F20" s="58">
        <f>E20*C20</f>
        <v>0</v>
      </c>
      <c r="G20" s="6"/>
    </row>
    <row r="21" spans="1:7" x14ac:dyDescent="0.25">
      <c r="A21" s="6"/>
      <c r="B21" s="9" t="s">
        <v>15</v>
      </c>
      <c r="C21" s="10">
        <v>12</v>
      </c>
      <c r="D21" s="6" t="s">
        <v>16</v>
      </c>
      <c r="E21" s="10">
        <v>0</v>
      </c>
      <c r="F21" s="58">
        <f>E21*C21</f>
        <v>0</v>
      </c>
      <c r="G21" s="6"/>
    </row>
    <row r="22" spans="1:7" x14ac:dyDescent="0.25">
      <c r="A22" s="6"/>
      <c r="B22" s="9"/>
      <c r="C22" s="10"/>
      <c r="D22" s="6"/>
      <c r="E22" s="10"/>
      <c r="F22" s="6"/>
      <c r="G22" s="6"/>
    </row>
    <row r="23" spans="1:7" x14ac:dyDescent="0.25">
      <c r="A23" s="11"/>
      <c r="B23" s="11"/>
      <c r="C23" s="11"/>
      <c r="D23" s="11"/>
      <c r="E23" s="11"/>
      <c r="F23" s="11"/>
      <c r="G23" s="60">
        <f>F20+F21</f>
        <v>0</v>
      </c>
    </row>
    <row r="24" spans="1:7" x14ac:dyDescent="0.25">
      <c r="A24" s="12">
        <v>2</v>
      </c>
      <c r="B24" s="12" t="s">
        <v>17</v>
      </c>
      <c r="C24" s="13"/>
      <c r="D24" s="13"/>
      <c r="E24" s="14"/>
      <c r="F24" s="14"/>
      <c r="G24" s="13"/>
    </row>
    <row r="25" spans="1:7" x14ac:dyDescent="0.25">
      <c r="A25" s="15"/>
      <c r="B25" s="13"/>
      <c r="C25" s="16"/>
      <c r="D25" s="17"/>
      <c r="E25" s="14"/>
      <c r="F25" s="14"/>
      <c r="G25" s="13"/>
    </row>
    <row r="26" spans="1:7" x14ac:dyDescent="0.25">
      <c r="A26" s="15"/>
      <c r="B26" s="15" t="s">
        <v>18</v>
      </c>
      <c r="C26" s="14">
        <v>0</v>
      </c>
      <c r="D26" s="18" t="s">
        <v>19</v>
      </c>
      <c r="E26" s="15">
        <v>0</v>
      </c>
      <c r="F26" s="14">
        <f t="shared" ref="F26:F33" si="0">SUM(C26*E26)</f>
        <v>0</v>
      </c>
      <c r="G26" s="13"/>
    </row>
    <row r="27" spans="1:7" x14ac:dyDescent="0.25">
      <c r="A27" s="15"/>
      <c r="B27" s="15" t="s">
        <v>20</v>
      </c>
      <c r="C27" s="15">
        <v>130</v>
      </c>
      <c r="D27" s="18" t="s">
        <v>19</v>
      </c>
      <c r="E27" s="15">
        <v>0</v>
      </c>
      <c r="F27" s="14">
        <f t="shared" si="0"/>
        <v>0</v>
      </c>
      <c r="G27" s="13"/>
    </row>
    <row r="28" spans="1:7" x14ac:dyDescent="0.25">
      <c r="A28" s="14"/>
      <c r="B28" s="15" t="s">
        <v>21</v>
      </c>
      <c r="C28" s="15">
        <v>236.8</v>
      </c>
      <c r="D28" s="18" t="s">
        <v>22</v>
      </c>
      <c r="E28" s="15">
        <v>0</v>
      </c>
      <c r="F28" s="14">
        <f t="shared" si="0"/>
        <v>0</v>
      </c>
      <c r="G28" s="13"/>
    </row>
    <row r="29" spans="1:7" x14ac:dyDescent="0.25">
      <c r="A29" s="14"/>
      <c r="B29" s="14" t="s">
        <v>23</v>
      </c>
      <c r="C29" s="14">
        <v>1.6</v>
      </c>
      <c r="D29" s="19" t="s">
        <v>19</v>
      </c>
      <c r="E29" s="14">
        <v>0</v>
      </c>
      <c r="F29" s="14">
        <f t="shared" si="0"/>
        <v>0</v>
      </c>
      <c r="G29" s="13"/>
    </row>
    <row r="30" spans="1:7" x14ac:dyDescent="0.25">
      <c r="A30" s="14"/>
      <c r="B30" s="14" t="s">
        <v>24</v>
      </c>
      <c r="C30" s="14">
        <v>0</v>
      </c>
      <c r="D30" s="19" t="s">
        <v>19</v>
      </c>
      <c r="E30" s="14">
        <v>0</v>
      </c>
      <c r="F30" s="14">
        <f t="shared" si="0"/>
        <v>0</v>
      </c>
      <c r="G30" s="13"/>
    </row>
    <row r="31" spans="1:7" x14ac:dyDescent="0.25">
      <c r="A31" s="14"/>
      <c r="B31" s="14" t="s">
        <v>25</v>
      </c>
      <c r="C31" s="14">
        <v>0</v>
      </c>
      <c r="D31" s="19" t="s">
        <v>22</v>
      </c>
      <c r="E31" s="14">
        <v>0</v>
      </c>
      <c r="F31" s="14">
        <f t="shared" si="0"/>
        <v>0</v>
      </c>
      <c r="G31" s="13"/>
    </row>
    <row r="32" spans="1:7" x14ac:dyDescent="0.25">
      <c r="A32" s="13"/>
      <c r="B32" s="14" t="s">
        <v>26</v>
      </c>
      <c r="C32" s="14">
        <v>162.25</v>
      </c>
      <c r="D32" s="19" t="s">
        <v>22</v>
      </c>
      <c r="E32" s="14">
        <v>0</v>
      </c>
      <c r="F32" s="14">
        <f t="shared" si="0"/>
        <v>0</v>
      </c>
      <c r="G32" s="13"/>
    </row>
    <row r="33" spans="1:7" x14ac:dyDescent="0.25">
      <c r="A33" s="13"/>
      <c r="B33" s="14" t="s">
        <v>41</v>
      </c>
      <c r="C33" s="14">
        <v>1.6</v>
      </c>
      <c r="D33" s="19" t="s">
        <v>19</v>
      </c>
      <c r="E33" s="14">
        <v>0</v>
      </c>
      <c r="F33" s="14">
        <f t="shared" si="0"/>
        <v>0</v>
      </c>
      <c r="G33" s="13"/>
    </row>
    <row r="34" spans="1:7" x14ac:dyDescent="0.25">
      <c r="A34" s="14"/>
      <c r="B34" s="14"/>
      <c r="C34" s="14"/>
      <c r="D34" s="14"/>
      <c r="E34" s="14"/>
      <c r="F34" s="14"/>
      <c r="G34" s="20">
        <f>SUM(F25:F33)</f>
        <v>0</v>
      </c>
    </row>
    <row r="35" spans="1:7" x14ac:dyDescent="0.25">
      <c r="A35" s="14"/>
      <c r="B35" s="14"/>
      <c r="C35" s="14"/>
      <c r="D35" s="14"/>
      <c r="E35" s="14"/>
      <c r="F35" s="14"/>
      <c r="G35" s="20"/>
    </row>
    <row r="36" spans="1:7" x14ac:dyDescent="0.25">
      <c r="A36" s="12">
        <v>3</v>
      </c>
      <c r="B36" s="12" t="s">
        <v>42</v>
      </c>
      <c r="C36" s="13"/>
      <c r="D36" s="13"/>
      <c r="E36" s="14"/>
      <c r="F36" s="14"/>
      <c r="G36" s="13"/>
    </row>
    <row r="37" spans="1:7" x14ac:dyDescent="0.25">
      <c r="A37" s="15"/>
      <c r="B37" s="21" t="s">
        <v>44</v>
      </c>
      <c r="C37" s="16">
        <v>3</v>
      </c>
      <c r="D37" s="17" t="s">
        <v>27</v>
      </c>
      <c r="E37" s="14">
        <v>0</v>
      </c>
      <c r="F37" s="14">
        <f>+E37*C37</f>
        <v>0</v>
      </c>
      <c r="G37" s="13"/>
    </row>
    <row r="38" spans="1:7" x14ac:dyDescent="0.25">
      <c r="A38" s="15"/>
      <c r="B38" s="15" t="s">
        <v>45</v>
      </c>
      <c r="C38" s="14">
        <v>1</v>
      </c>
      <c r="D38" s="18" t="s">
        <v>27</v>
      </c>
      <c r="E38" s="15">
        <v>0</v>
      </c>
      <c r="F38" s="14">
        <f t="shared" ref="F38" si="1">SUM(C38*E38)</f>
        <v>0</v>
      </c>
      <c r="G38" s="13"/>
    </row>
    <row r="39" spans="1:7" ht="30" x14ac:dyDescent="0.25">
      <c r="A39" s="14"/>
      <c r="B39" s="59" t="s">
        <v>47</v>
      </c>
      <c r="C39" s="15">
        <v>1</v>
      </c>
      <c r="D39" s="18" t="s">
        <v>14</v>
      </c>
      <c r="E39" s="15">
        <v>0</v>
      </c>
      <c r="F39" s="14">
        <f t="shared" ref="F39:F40" si="2">SUM(C39*E39)</f>
        <v>0</v>
      </c>
      <c r="G39" s="13"/>
    </row>
    <row r="40" spans="1:7" x14ac:dyDescent="0.25">
      <c r="A40" s="14"/>
      <c r="B40" s="15" t="s">
        <v>43</v>
      </c>
      <c r="C40" s="15">
        <v>1</v>
      </c>
      <c r="D40" s="18" t="s">
        <v>14</v>
      </c>
      <c r="E40" s="15">
        <v>0</v>
      </c>
      <c r="F40" s="14">
        <f t="shared" si="2"/>
        <v>0</v>
      </c>
      <c r="G40" s="13"/>
    </row>
    <row r="41" spans="1:7" x14ac:dyDescent="0.25">
      <c r="A41" s="14"/>
      <c r="B41" s="14"/>
      <c r="C41" s="14"/>
      <c r="D41" s="14"/>
      <c r="E41" s="14"/>
      <c r="F41" s="14"/>
      <c r="G41" s="20">
        <f>F37+F38+F39+F40</f>
        <v>0</v>
      </c>
    </row>
    <row r="42" spans="1:7" x14ac:dyDescent="0.25">
      <c r="A42" s="22"/>
      <c r="B42" s="14"/>
      <c r="C42" s="13"/>
      <c r="D42" s="19"/>
      <c r="E42" s="14"/>
      <c r="F42" s="14"/>
      <c r="G42" s="20"/>
    </row>
    <row r="43" spans="1:7" x14ac:dyDescent="0.25">
      <c r="A43" s="23">
        <v>4</v>
      </c>
      <c r="B43" s="20" t="s">
        <v>28</v>
      </c>
      <c r="C43" s="14"/>
      <c r="D43" s="19"/>
      <c r="E43" s="14"/>
      <c r="F43" s="14"/>
      <c r="G43" s="13"/>
    </row>
    <row r="44" spans="1:7" x14ac:dyDescent="0.25">
      <c r="A44" s="22"/>
      <c r="B44" s="24" t="s">
        <v>29</v>
      </c>
      <c r="C44" s="14">
        <v>47</v>
      </c>
      <c r="D44" s="19" t="s">
        <v>19</v>
      </c>
      <c r="E44" s="14">
        <v>0</v>
      </c>
      <c r="F44" s="14">
        <f>E44*C44</f>
        <v>0</v>
      </c>
      <c r="G44" s="13"/>
    </row>
    <row r="45" spans="1:7" x14ac:dyDescent="0.25">
      <c r="A45" s="25"/>
      <c r="B45" s="26"/>
      <c r="C45" s="14"/>
      <c r="D45" s="27"/>
      <c r="E45" s="26"/>
      <c r="F45" s="26"/>
      <c r="G45" s="13"/>
    </row>
    <row r="46" spans="1:7" x14ac:dyDescent="0.25">
      <c r="A46" s="22"/>
      <c r="B46" s="14"/>
      <c r="C46" s="28"/>
      <c r="D46" s="19"/>
      <c r="E46" s="14"/>
      <c r="F46" s="14"/>
      <c r="G46" s="20">
        <f>SUM(F44:F45)</f>
        <v>0</v>
      </c>
    </row>
    <row r="47" spans="1:7" ht="15.75" thickBot="1" x14ac:dyDescent="0.3">
      <c r="A47" s="29"/>
      <c r="B47" s="29"/>
      <c r="C47" s="29"/>
      <c r="D47" s="30"/>
      <c r="E47" s="29"/>
      <c r="F47" s="31"/>
      <c r="G47" s="31"/>
    </row>
    <row r="48" spans="1:7" ht="15.75" thickBot="1" x14ac:dyDescent="0.3">
      <c r="A48" s="29"/>
      <c r="B48" s="29"/>
      <c r="C48" s="32"/>
      <c r="D48" s="32"/>
      <c r="E48" s="33" t="s">
        <v>10</v>
      </c>
      <c r="F48" s="34"/>
      <c r="G48" s="35">
        <f>G41+G34+G23+G46</f>
        <v>0</v>
      </c>
    </row>
    <row r="49" spans="1:7" x14ac:dyDescent="0.25">
      <c r="A49" s="29"/>
      <c r="B49" s="29"/>
      <c r="C49" s="29"/>
      <c r="D49" s="30"/>
      <c r="E49" s="29"/>
      <c r="F49" s="32"/>
      <c r="G49" s="32"/>
    </row>
    <row r="50" spans="1:7" x14ac:dyDescent="0.25">
      <c r="A50" s="29"/>
      <c r="B50" s="29"/>
      <c r="C50" s="13" t="s">
        <v>30</v>
      </c>
      <c r="D50" s="13"/>
      <c r="E50" s="13"/>
      <c r="F50" s="36">
        <v>3.5000000000000003E-2</v>
      </c>
      <c r="G50" s="37">
        <f>+G48*F50</f>
        <v>0</v>
      </c>
    </row>
    <row r="51" spans="1:7" x14ac:dyDescent="0.25">
      <c r="A51" s="29"/>
      <c r="B51" s="29"/>
      <c r="C51" s="13" t="s">
        <v>31</v>
      </c>
      <c r="D51" s="13"/>
      <c r="E51" s="13"/>
      <c r="F51" s="38">
        <v>0.01</v>
      </c>
      <c r="G51" s="37">
        <f>+G48*F51</f>
        <v>0</v>
      </c>
    </row>
    <row r="52" spans="1:7" x14ac:dyDescent="0.25">
      <c r="A52" s="29"/>
      <c r="B52" s="29"/>
      <c r="C52" s="13" t="s">
        <v>32</v>
      </c>
      <c r="D52" s="13"/>
      <c r="E52" s="13"/>
      <c r="F52" s="39">
        <v>1E-3</v>
      </c>
      <c r="G52" s="37">
        <f>+G48*F52</f>
        <v>0</v>
      </c>
    </row>
    <row r="53" spans="1:7" x14ac:dyDescent="0.25">
      <c r="A53" s="29"/>
      <c r="B53" s="29"/>
      <c r="C53" s="40" t="s">
        <v>33</v>
      </c>
      <c r="D53" s="40"/>
      <c r="E53" s="40"/>
      <c r="F53" s="41">
        <v>0.02</v>
      </c>
      <c r="G53" s="42">
        <f>+G48*F53</f>
        <v>0</v>
      </c>
    </row>
    <row r="54" spans="1:7" x14ac:dyDescent="0.25">
      <c r="A54" s="29"/>
      <c r="B54" s="29"/>
      <c r="C54" s="40" t="s">
        <v>34</v>
      </c>
      <c r="D54" s="40"/>
      <c r="E54" s="40"/>
      <c r="F54" s="43">
        <v>0.03</v>
      </c>
      <c r="G54" s="42">
        <f>+G48*F54</f>
        <v>0</v>
      </c>
    </row>
    <row r="55" spans="1:7" x14ac:dyDescent="0.25">
      <c r="A55" s="29"/>
      <c r="B55" s="29"/>
      <c r="C55" s="40" t="s">
        <v>35</v>
      </c>
      <c r="D55" s="40"/>
      <c r="E55" s="40"/>
      <c r="F55" s="43">
        <v>0.1</v>
      </c>
      <c r="G55" s="42">
        <f>+G48*F55</f>
        <v>0</v>
      </c>
    </row>
    <row r="56" spans="1:7" ht="15.75" thickBot="1" x14ac:dyDescent="0.3">
      <c r="A56" s="29"/>
      <c r="B56" s="29"/>
      <c r="C56" s="13" t="s">
        <v>36</v>
      </c>
      <c r="D56" s="13"/>
      <c r="E56" s="44"/>
      <c r="F56" s="45">
        <v>0</v>
      </c>
      <c r="G56" s="46">
        <v>0</v>
      </c>
    </row>
    <row r="57" spans="1:7" ht="15.75" thickBot="1" x14ac:dyDescent="0.3">
      <c r="A57" s="29"/>
      <c r="B57" s="29"/>
      <c r="C57" s="47"/>
      <c r="D57" s="47"/>
      <c r="E57" s="48" t="s">
        <v>37</v>
      </c>
      <c r="F57" s="49">
        <v>0.18</v>
      </c>
      <c r="G57" s="50">
        <f>G55*F57</f>
        <v>0</v>
      </c>
    </row>
    <row r="58" spans="1:7" ht="15.75" thickBot="1" x14ac:dyDescent="0.3">
      <c r="A58" s="29"/>
      <c r="B58" s="29"/>
      <c r="C58" s="32"/>
      <c r="D58" s="32"/>
      <c r="E58" s="47"/>
      <c r="F58" s="32"/>
      <c r="G58" s="32"/>
    </row>
    <row r="59" spans="1:7" ht="15.75" thickBot="1" x14ac:dyDescent="0.3">
      <c r="A59" s="29"/>
      <c r="B59" s="51" t="s">
        <v>48</v>
      </c>
      <c r="C59" s="52" t="s">
        <v>38</v>
      </c>
      <c r="D59" s="53"/>
      <c r="E59" s="54"/>
      <c r="F59" s="55"/>
      <c r="G59" s="56">
        <f>G48+G50+G51+G52+G53+G54+G55+G57</f>
        <v>0</v>
      </c>
    </row>
    <row r="60" spans="1:7" x14ac:dyDescent="0.25">
      <c r="A60" s="29"/>
      <c r="B60" s="57" t="s">
        <v>39</v>
      </c>
      <c r="C60" s="29"/>
      <c r="D60" s="30"/>
      <c r="E60" s="29"/>
      <c r="F60" s="29"/>
      <c r="G60" s="29"/>
    </row>
  </sheetData>
  <mergeCells count="1">
    <mergeCell ref="A11:G11"/>
  </mergeCells>
  <pageMargins left="0.7" right="0.7" top="0.75" bottom="0.75" header="0.3" footer="0.3"/>
  <pageSetup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2022-02-24T14:18:22Z</cp:lastPrinted>
  <dcterms:created xsi:type="dcterms:W3CDTF">2021-11-01T13:02:16Z</dcterms:created>
  <dcterms:modified xsi:type="dcterms:W3CDTF">2022-02-25T13:43:22Z</dcterms:modified>
</cp:coreProperties>
</file>