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1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G35" i="1" s="1"/>
  <c r="F30" i="1"/>
  <c r="G31" i="1" s="1"/>
  <c r="F27" i="1"/>
  <c r="F26" i="1"/>
  <c r="G28" i="1" s="1"/>
  <c r="F23" i="1"/>
  <c r="F22" i="1"/>
  <c r="F21" i="1"/>
  <c r="F20" i="1"/>
  <c r="F19" i="1"/>
  <c r="F18" i="1"/>
  <c r="G24" i="1" l="1"/>
  <c r="G37" i="1" s="1"/>
  <c r="G43" i="1" l="1"/>
  <c r="G39" i="1"/>
  <c r="G42" i="1"/>
  <c r="G41" i="1"/>
  <c r="G44" i="1"/>
  <c r="G46" i="1" s="1"/>
  <c r="G40" i="1"/>
  <c r="G45" i="1" l="1"/>
  <c r="G48" i="1" s="1"/>
</calcChain>
</file>

<file path=xl/sharedStrings.xml><?xml version="1.0" encoding="utf-8"?>
<sst xmlns="http://schemas.openxmlformats.org/spreadsheetml/2006/main" count="52" uniqueCount="46">
  <si>
    <t>(PRESUPUESTO PARTICIPATIVO)</t>
  </si>
  <si>
    <t>OBRA:</t>
  </si>
  <si>
    <t>PAVIMENTACION EN HORMIGON SIMPLE</t>
  </si>
  <si>
    <t>SECTOR:</t>
  </si>
  <si>
    <t>FECHA:</t>
  </si>
  <si>
    <t xml:space="preserve">DIRECCION: 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</si>
  <si>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</si>
  <si>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</si>
  <si>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</si>
  <si>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</si>
  <si>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</si>
  <si>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</si>
  <si>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</si>
  <si>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</si>
  <si>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NIVELACION TOPOGRAFICA</t>
  </si>
  <si>
    <t>ML</t>
  </si>
  <si>
    <t>ACONDICIONAMIENTO DE TERRENO A MANO</t>
  </si>
  <si>
    <t>M2</t>
  </si>
  <si>
    <t>DEMOLICION HORMIGON</t>
  </si>
  <si>
    <t>BOTE MATERIAL DEMOLIDO</t>
  </si>
  <si>
    <t>M3</t>
  </si>
  <si>
    <t>RELLENO COMPACTADO</t>
  </si>
  <si>
    <t>TUBOS DE 2"SDR-26 + ACOMETIDAS</t>
  </si>
  <si>
    <t xml:space="preserve">HORMIGON </t>
  </si>
  <si>
    <t>HORMIGON 1:2:4 EN PAVIMENTO 0.12 CM ESPESOR, VIOLINADO EN JUNTAS DE ESPANSION</t>
  </si>
  <si>
    <t>FROTADO, PULIDO Y ESCOBILON</t>
  </si>
  <si>
    <t>LIMPIEZA FINAL Y CONTINUA</t>
  </si>
  <si>
    <t xml:space="preserve">LIMPIEZA  </t>
  </si>
  <si>
    <t>PA</t>
  </si>
  <si>
    <t xml:space="preserve">PINTURA </t>
  </si>
  <si>
    <t>PINTURA ESPOXI 05 POP GL</t>
  </si>
  <si>
    <t>SUB-TOTAL</t>
  </si>
  <si>
    <t>SEGUROS POILZAS Y FIANZAS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</si>
  <si>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</si>
  <si>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</si>
  <si>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</si>
  <si>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</si>
  <si>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</si>
  <si>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</si>
  <si>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</si>
  <si>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</si>
  <si>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>ANGEL MAÑAN</t>
  </si>
  <si>
    <t xml:space="preserve">                 TOTAL GENERAL</t>
  </si>
  <si>
    <t>PUEBLO NUEVO PUERTA DEL REFUJIO</t>
  </si>
  <si>
    <t>ENRO 2022</t>
  </si>
  <si>
    <t>CALLE No.5 PUEBLO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</si>
</sst>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2" fillId="0" borderId="0" xfId="0" applyFont="1" applyFill="1" applyBorder="1"/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/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center"/>
    </xf>
    <xf numFmtId="0" fontId="0" fillId="0" borderId="9" xfId="0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wrapText="1"/>
    </xf>
    <xf numFmtId="49" fontId="0" fillId="0" borderId="8" xfId="0" applyNumberFormat="1" applyBorder="1"/>
    <xf numFmtId="49" fontId="0" fillId="0" borderId="11" xfId="0" applyNumberFormat="1" applyBorder="1"/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4" xfId="1" applyFont="1" applyBorder="1"/>
    <xf numFmtId="44" fontId="0" fillId="0" borderId="15" xfId="2" applyNumberFormat="1" applyFont="1" applyBorder="1"/>
    <xf numFmtId="44" fontId="2" fillId="0" borderId="15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6" xfId="0" applyFont="1" applyBorder="1"/>
    <xf numFmtId="0" fontId="9" fillId="0" borderId="17" xfId="0" applyFont="1" applyBorder="1"/>
    <xf numFmtId="10" fontId="0" fillId="0" borderId="17" xfId="0" applyNumberFormat="1" applyBorder="1" applyAlignment="1">
      <alignment horizontal="center"/>
    </xf>
    <xf numFmtId="44" fontId="0" fillId="0" borderId="18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123825</xdr:rowOff>
    </xdr:from>
    <xdr:to>
      <xdr:col>6</xdr:col>
      <xdr:colOff>141519</xdr:colOff>
      <xdr:row>7</xdr:row>
      <xdr:rowOff>180975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52475" y="123825"/>
          <a:ext cx="69042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48"/>
  <sheetViews>
    <sheetView tabSelected="1" topLeftCell="A16" workbookViewId="0">
      <selection activeCell="K12" sqref="K12:K13"/>
    </sheetView>
  </sheetViews>
  <sheetFormatPr baseColWidth="10" defaultRowHeight="15" x14ac:dyDescent="0.25"/>
  <cols>
    <col min="1" max="1" width="12.42578125" customWidth="1"/>
    <col min="2" max="2" width="48.85546875" customWidth="1"/>
    <col min="4" max="4" width="14.28515625" customWidth="1"/>
    <col min="6" max="6" width="14.28515625" customWidth="1"/>
    <col min="7" max="7" width="14.5703125" customWidth="1"/>
  </cols>
  <sheetData>
    <row r="9" spans="1:7" ht="18.75" x14ac:dyDescent="0.3">
      <c r="A9" s="61" t="s">
        <v>0</v>
      </c>
      <c r="B9" s="61"/>
      <c r="C9" s="61"/>
      <c r="D9" s="61"/>
      <c r="E9" s="61"/>
      <c r="F9" s="61"/>
      <c r="G9" s="61"/>
    </row>
    <row r="10" spans="1:7" x14ac:dyDescent="0.25">
      <c r="A10" s="1"/>
      <c r="B10" s="1"/>
      <c r="C10" s="1"/>
      <c r="D10" s="1"/>
      <c r="E10" s="1"/>
      <c r="F10" s="2"/>
      <c r="G10" s="1"/>
    </row>
    <row r="11" spans="1:7" x14ac:dyDescent="0.25">
      <c r="A11" s="3" t="s">
        <v>1</v>
      </c>
      <c r="B11" s="3" t="s">
        <v>2</v>
      </c>
      <c r="C11" s="1"/>
      <c r="D11" s="1"/>
      <c r="E11" s="1"/>
      <c r="F11" s="1"/>
      <c r="G11" s="1"/>
    </row>
    <row r="12" spans="1:7" x14ac:dyDescent="0.25">
      <c r="A12" s="3" t="s">
        <v>3</v>
      </c>
      <c r="B12" s="3" t="s">
        <v>43</v>
      </c>
      <c r="C12" s="1"/>
      <c r="D12" s="1"/>
      <c r="E12" s="1"/>
      <c r="F12" s="1"/>
      <c r="G12" s="1"/>
    </row>
    <row r="13" spans="1:7" x14ac:dyDescent="0.25">
      <c r="A13" s="3" t="s">
        <v>4</v>
      </c>
      <c r="B13" s="4" t="s">
        <v>44</v>
      </c>
      <c r="C13" s="1"/>
      <c r="D13" s="1"/>
      <c r="E13" s="1"/>
      <c r="F13" s="1"/>
      <c r="G13" s="1"/>
    </row>
    <row r="14" spans="1:7" ht="15.75" thickBot="1" x14ac:dyDescent="0.3">
      <c r="A14" s="5" t="s">
        <v>5</v>
      </c>
      <c r="B14" s="4" t="s">
        <v>45</v>
      </c>
      <c r="C14" s="6"/>
      <c r="D14" s="6"/>
      <c r="E14" s="6"/>
      <c r="F14" s="6"/>
    </row>
    <row r="15" spans="1:7" ht="45.75" thickBot="1" x14ac:dyDescent="0.3">
      <c r="A15" s="7" t="s">
        <v>6</v>
      </c>
      <c r="B15" s="8" t="s">
        <v>7</v>
      </c>
      <c r="C15" s="9" t="s">
        <v>8</v>
      </c>
      <c r="D15" s="8" t="s">
        <v>9</v>
      </c>
      <c r="E15" s="9" t="s">
        <v>10</v>
      </c>
      <c r="F15" s="8" t="s">
        <v>11</v>
      </c>
      <c r="G15" s="10" t="s">
        <v>12</v>
      </c>
    </row>
    <row r="16" spans="1:7" ht="15.75" thickBot="1" x14ac:dyDescent="0.3"/>
    <row r="17" spans="1:7" x14ac:dyDescent="0.25">
      <c r="A17" s="11"/>
      <c r="B17" s="12" t="s">
        <v>13</v>
      </c>
      <c r="C17" s="13"/>
      <c r="D17" s="14"/>
      <c r="E17" s="13"/>
      <c r="F17" s="15"/>
      <c r="G17" s="16"/>
    </row>
    <row r="18" spans="1:7" x14ac:dyDescent="0.25">
      <c r="A18" s="17"/>
      <c r="B18" s="18" t="s">
        <v>14</v>
      </c>
      <c r="C18" s="19">
        <v>1</v>
      </c>
      <c r="D18" s="19" t="s">
        <v>28</v>
      </c>
      <c r="E18" s="19">
        <v>0</v>
      </c>
      <c r="F18" s="20">
        <f>ROUND(E18*C18,2)</f>
        <v>0</v>
      </c>
      <c r="G18" s="21"/>
    </row>
    <row r="19" spans="1:7" x14ac:dyDescent="0.25">
      <c r="A19" s="17"/>
      <c r="B19" s="22" t="s">
        <v>16</v>
      </c>
      <c r="C19" s="19">
        <v>100</v>
      </c>
      <c r="D19" s="23" t="s">
        <v>17</v>
      </c>
      <c r="E19" s="19">
        <v>0</v>
      </c>
      <c r="F19" s="20">
        <f>+E19*C19</f>
        <v>0</v>
      </c>
      <c r="G19" s="21"/>
    </row>
    <row r="20" spans="1:7" x14ac:dyDescent="0.25">
      <c r="A20" s="17"/>
      <c r="B20" s="22" t="s">
        <v>18</v>
      </c>
      <c r="C20" s="19">
        <v>60</v>
      </c>
      <c r="D20" s="23" t="s">
        <v>17</v>
      </c>
      <c r="E20" s="19">
        <v>0</v>
      </c>
      <c r="F20" s="20">
        <f t="shared" ref="F20:F23" si="0">+E20*C20</f>
        <v>0</v>
      </c>
      <c r="G20" s="21"/>
    </row>
    <row r="21" spans="1:7" x14ac:dyDescent="0.25">
      <c r="A21" s="17"/>
      <c r="B21" s="22" t="s">
        <v>19</v>
      </c>
      <c r="C21" s="19">
        <v>9.3000000000000007</v>
      </c>
      <c r="D21" s="23" t="s">
        <v>20</v>
      </c>
      <c r="E21" s="19">
        <v>0</v>
      </c>
      <c r="F21" s="20">
        <f t="shared" si="0"/>
        <v>0</v>
      </c>
      <c r="G21" s="21"/>
    </row>
    <row r="22" spans="1:7" x14ac:dyDescent="0.25">
      <c r="A22" s="17"/>
      <c r="B22" s="22" t="s">
        <v>21</v>
      </c>
      <c r="C22" s="19">
        <v>12</v>
      </c>
      <c r="D22" s="23" t="s">
        <v>20</v>
      </c>
      <c r="E22" s="19">
        <v>0</v>
      </c>
      <c r="F22" s="20">
        <f t="shared" si="0"/>
        <v>0</v>
      </c>
      <c r="G22" s="21"/>
    </row>
    <row r="23" spans="1:7" x14ac:dyDescent="0.25">
      <c r="A23" s="17"/>
      <c r="B23" s="22" t="s">
        <v>22</v>
      </c>
      <c r="C23" s="19">
        <v>35</v>
      </c>
      <c r="D23" s="23" t="s">
        <v>15</v>
      </c>
      <c r="E23" s="19">
        <v>0</v>
      </c>
      <c r="F23" s="20">
        <f t="shared" si="0"/>
        <v>0</v>
      </c>
      <c r="G23" s="21"/>
    </row>
    <row r="24" spans="1:7" x14ac:dyDescent="0.25">
      <c r="A24" s="17"/>
      <c r="B24" s="22"/>
      <c r="C24" s="19"/>
      <c r="D24" s="23"/>
      <c r="E24" s="19"/>
      <c r="F24" s="20"/>
      <c r="G24" s="24">
        <f>F18+F19+F20+F21+F22+F23</f>
        <v>0</v>
      </c>
    </row>
    <row r="25" spans="1:7" x14ac:dyDescent="0.25">
      <c r="A25" s="25"/>
      <c r="B25" s="26" t="s">
        <v>23</v>
      </c>
      <c r="C25" s="19"/>
      <c r="D25" s="23"/>
      <c r="E25" s="19"/>
      <c r="F25" s="20"/>
      <c r="G25" s="21"/>
    </row>
    <row r="26" spans="1:7" ht="26.25" x14ac:dyDescent="0.25">
      <c r="A26" s="17"/>
      <c r="B26" s="27" t="s">
        <v>24</v>
      </c>
      <c r="C26" s="19">
        <v>13.7</v>
      </c>
      <c r="D26" s="23" t="s">
        <v>20</v>
      </c>
      <c r="E26" s="19">
        <v>0</v>
      </c>
      <c r="F26" s="20">
        <f>E26*C26</f>
        <v>0</v>
      </c>
      <c r="G26" s="21"/>
    </row>
    <row r="27" spans="1:7" x14ac:dyDescent="0.25">
      <c r="A27" s="17"/>
      <c r="B27" s="22" t="s">
        <v>25</v>
      </c>
      <c r="C27" s="19">
        <v>113</v>
      </c>
      <c r="D27" s="23" t="s">
        <v>17</v>
      </c>
      <c r="E27" s="19">
        <v>0</v>
      </c>
      <c r="F27" s="20">
        <f>E27*C27</f>
        <v>0</v>
      </c>
      <c r="G27" s="21"/>
    </row>
    <row r="28" spans="1:7" x14ac:dyDescent="0.25">
      <c r="A28" s="28"/>
      <c r="B28" s="22"/>
      <c r="C28" s="19"/>
      <c r="D28" s="23"/>
      <c r="E28" s="19"/>
      <c r="F28" s="20"/>
      <c r="G28" s="24">
        <f>F26+F27</f>
        <v>0</v>
      </c>
    </row>
    <row r="29" spans="1:7" x14ac:dyDescent="0.25">
      <c r="A29" s="25"/>
      <c r="B29" s="26" t="s">
        <v>26</v>
      </c>
      <c r="C29" s="19"/>
      <c r="D29" s="23"/>
      <c r="E29" s="19"/>
      <c r="F29" s="20"/>
      <c r="G29" s="21"/>
    </row>
    <row r="30" spans="1:7" x14ac:dyDescent="0.25">
      <c r="A30" s="17"/>
      <c r="B30" s="22" t="s">
        <v>27</v>
      </c>
      <c r="C30" s="19">
        <v>1</v>
      </c>
      <c r="D30" s="23" t="s">
        <v>28</v>
      </c>
      <c r="E30" s="19">
        <v>0</v>
      </c>
      <c r="F30" s="20">
        <f>E30*C30</f>
        <v>0</v>
      </c>
      <c r="G30" s="21"/>
    </row>
    <row r="31" spans="1:7" x14ac:dyDescent="0.25">
      <c r="A31" s="28"/>
      <c r="B31" s="22"/>
      <c r="C31" s="19"/>
      <c r="D31" s="23"/>
      <c r="E31" s="19"/>
      <c r="F31" s="20"/>
      <c r="G31" s="24">
        <f>F30</f>
        <v>0</v>
      </c>
    </row>
    <row r="32" spans="1:7" x14ac:dyDescent="0.25">
      <c r="A32" s="28"/>
      <c r="B32" s="22"/>
      <c r="C32" s="19"/>
      <c r="D32" s="23"/>
      <c r="E32" s="19"/>
      <c r="F32" s="20"/>
      <c r="G32" s="24"/>
    </row>
    <row r="33" spans="1:7" x14ac:dyDescent="0.25">
      <c r="A33" s="25"/>
      <c r="B33" s="26" t="s">
        <v>29</v>
      </c>
      <c r="C33" s="19"/>
      <c r="D33" s="23"/>
      <c r="E33" s="19"/>
      <c r="F33" s="20"/>
      <c r="G33" s="21"/>
    </row>
    <row r="34" spans="1:7" x14ac:dyDescent="0.25">
      <c r="A34" s="17"/>
      <c r="B34" s="22" t="s">
        <v>30</v>
      </c>
      <c r="C34" s="19">
        <v>0</v>
      </c>
      <c r="D34" s="23" t="s">
        <v>17</v>
      </c>
      <c r="E34" s="19">
        <v>0</v>
      </c>
      <c r="F34" s="20">
        <f>E34*C34</f>
        <v>0</v>
      </c>
      <c r="G34" s="21"/>
    </row>
    <row r="35" spans="1:7" ht="15.75" thickBot="1" x14ac:dyDescent="0.3">
      <c r="A35" s="29"/>
      <c r="B35" s="30"/>
      <c r="C35" s="31"/>
      <c r="D35" s="32"/>
      <c r="E35" s="31"/>
      <c r="F35" s="33"/>
      <c r="G35" s="34">
        <f>F34</f>
        <v>0</v>
      </c>
    </row>
    <row r="36" spans="1:7" ht="15.75" thickBot="1" x14ac:dyDescent="0.3">
      <c r="A36" s="1"/>
      <c r="B36" s="1"/>
      <c r="C36" s="35"/>
      <c r="D36" s="36"/>
      <c r="E36" s="37"/>
      <c r="F36" s="38"/>
      <c r="G36" s="39"/>
    </row>
    <row r="37" spans="1:7" ht="15.75" thickBot="1" x14ac:dyDescent="0.3">
      <c r="A37" s="1"/>
      <c r="B37" s="1"/>
      <c r="C37" s="1"/>
      <c r="D37" s="36"/>
      <c r="E37" s="40"/>
      <c r="F37" s="41" t="s">
        <v>31</v>
      </c>
      <c r="G37" s="42">
        <f>G35+G31+G28+G24</f>
        <v>0</v>
      </c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43" t="s">
        <v>32</v>
      </c>
      <c r="D39" s="44"/>
      <c r="E39" s="18"/>
      <c r="F39" s="45">
        <v>3.5000000000000003E-2</v>
      </c>
      <c r="G39" s="46">
        <f>+G37*F39</f>
        <v>0</v>
      </c>
    </row>
    <row r="40" spans="1:7" ht="15.75" x14ac:dyDescent="0.25">
      <c r="A40" s="1"/>
      <c r="B40" s="47" t="s">
        <v>41</v>
      </c>
      <c r="C40" s="43" t="s">
        <v>33</v>
      </c>
      <c r="D40" s="44"/>
      <c r="E40" s="18"/>
      <c r="F40" s="45">
        <v>0.02</v>
      </c>
      <c r="G40" s="46">
        <f>+G37*F40</f>
        <v>0</v>
      </c>
    </row>
    <row r="41" spans="1:7" ht="15.75" x14ac:dyDescent="0.25">
      <c r="A41" s="1"/>
      <c r="B41" s="48" t="s">
        <v>34</v>
      </c>
      <c r="C41" s="43" t="s">
        <v>35</v>
      </c>
      <c r="D41" s="44"/>
      <c r="E41" s="18"/>
      <c r="F41" s="45">
        <v>0.01</v>
      </c>
      <c r="G41" s="46">
        <f>+G37*F41</f>
        <v>0</v>
      </c>
    </row>
    <row r="42" spans="1:7" x14ac:dyDescent="0.25">
      <c r="A42" s="1"/>
      <c r="B42" s="1"/>
      <c r="C42" s="43" t="s">
        <v>36</v>
      </c>
      <c r="D42" s="44"/>
      <c r="E42" s="18"/>
      <c r="F42" s="45">
        <v>1E-3</v>
      </c>
      <c r="G42" s="46">
        <f>+G37*F42</f>
        <v>0</v>
      </c>
    </row>
    <row r="43" spans="1:7" x14ac:dyDescent="0.25">
      <c r="A43" s="1"/>
      <c r="B43" s="1"/>
      <c r="C43" s="43" t="s">
        <v>37</v>
      </c>
      <c r="D43" s="44"/>
      <c r="E43" s="18"/>
      <c r="F43" s="45">
        <v>0.03</v>
      </c>
      <c r="G43" s="46">
        <f>+G37*F43</f>
        <v>0</v>
      </c>
    </row>
    <row r="44" spans="1:7" x14ac:dyDescent="0.25">
      <c r="A44" s="1"/>
      <c r="B44" s="1"/>
      <c r="C44" s="43" t="s">
        <v>38</v>
      </c>
      <c r="D44" s="44"/>
      <c r="E44" s="18"/>
      <c r="F44" s="45">
        <v>0.1</v>
      </c>
      <c r="G44" s="46">
        <f>+G37*F44</f>
        <v>0</v>
      </c>
    </row>
    <row r="45" spans="1:7" ht="15.75" thickBot="1" x14ac:dyDescent="0.3">
      <c r="A45" s="1"/>
      <c r="B45" s="1"/>
      <c r="C45" s="1"/>
      <c r="D45" s="49" t="s">
        <v>39</v>
      </c>
      <c r="E45" s="50"/>
      <c r="F45" s="51"/>
      <c r="G45" s="52">
        <f>SUM(G39:G44)</f>
        <v>0</v>
      </c>
    </row>
    <row r="46" spans="1:7" ht="15.75" thickBot="1" x14ac:dyDescent="0.3">
      <c r="A46" s="1"/>
      <c r="B46" s="53"/>
      <c r="C46" s="1"/>
      <c r="D46" s="54"/>
      <c r="E46" s="55" t="s">
        <v>40</v>
      </c>
      <c r="F46" s="56">
        <v>0.18</v>
      </c>
      <c r="G46" s="57">
        <f>G44*F46</f>
        <v>0</v>
      </c>
    </row>
    <row r="47" spans="1:7" ht="15.75" thickBot="1" x14ac:dyDescent="0.3">
      <c r="A47" s="1"/>
      <c r="B47" s="53"/>
      <c r="C47" s="1"/>
      <c r="D47" s="1"/>
      <c r="E47" s="1"/>
      <c r="F47" s="58"/>
      <c r="G47" s="1"/>
    </row>
    <row r="48" spans="1:7" ht="15.75" thickBot="1" x14ac:dyDescent="0.3">
      <c r="A48" s="1"/>
      <c r="C48" s="1"/>
      <c r="D48" s="1"/>
      <c r="E48" s="59" t="s">
        <v>42</v>
      </c>
      <c r="F48" s="41"/>
      <c r="G48" s="60">
        <f>G37+G45+G46</f>
        <v>0</v>
      </c>
    </row>
  </sheetData>
  <mergeCells count="1">
    <mergeCell ref="A9:G9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2022-02-15T14:03:28Z</cp:lastPrinted>
  <dcterms:created xsi:type="dcterms:W3CDTF">2022-02-15T13:29:30Z</dcterms:created>
  <dcterms:modified xsi:type="dcterms:W3CDTF">2022-02-25T13:42:27Z</dcterms:modified>
</cp:coreProperties>
</file>