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8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4" i="1"/>
  <c r="F40" i="1" l="1"/>
  <c r="F41" i="1"/>
  <c r="F45" i="1"/>
  <c r="G46" i="1" s="1"/>
  <c r="F39" i="1"/>
  <c r="F36" i="1"/>
  <c r="F35" i="1"/>
  <c r="F28" i="1"/>
  <c r="F27" i="1"/>
  <c r="F26" i="1"/>
  <c r="F25" i="1"/>
  <c r="G42" i="1" l="1"/>
  <c r="G32" i="1"/>
  <c r="G37" i="1"/>
  <c r="G49" i="1" l="1"/>
  <c r="G55" i="1" s="1"/>
  <c r="G52" i="1" l="1"/>
  <c r="G54" i="1"/>
  <c r="G51" i="1"/>
  <c r="G56" i="1"/>
  <c r="G58" i="1" s="1"/>
  <c r="G53" i="1"/>
  <c r="G57" i="1" l="1"/>
  <c r="G60" i="1" s="1"/>
</calcChain>
</file>

<file path=xl/sharedStrings.xml><?xml version="1.0" encoding="utf-8"?>
<sst xmlns="http://schemas.openxmlformats.org/spreadsheetml/2006/main" count="58" uniqueCount="50">
  <si>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</si>
  <si>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</si>
  <si>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</si>
  <si>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</si>
  <si>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</si>
  <si>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</si>
  <si>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</si>
  <si>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</si>
  <si>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</si>
  <si>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</si>
  <si>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</si>
  <si>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</si>
  <si>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</si>
  <si>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M3</t>
  </si>
  <si>
    <t>HORMIGON ARMADO</t>
  </si>
  <si>
    <t>CONTENES</t>
  </si>
  <si>
    <t>ACERAS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</si>
  <si>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</si>
  <si>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</si>
  <si>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</si>
  <si>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</si>
  <si>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</si>
  <si>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</si>
  <si>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</si>
  <si>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DIRECTOR OBRAS MUNICIPALES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</si>
  <si>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</si>
  <si>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</si>
  <si>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</si>
  <si>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</si>
  <si>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</si>
  <si>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</si>
  <si>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ANGEL MAÑAN</t>
  </si>
  <si>
    <t>C/ Sánchez, Esq., Mella, Baní, Provincia Peravia, Tel.: 809-346-4300 Ext: 302</t>
  </si>
  <si>
    <t>E-MAIL: INFO@BANI.GOB.DO - WEB: AYUNTAMIENTOBANI.GOB.DO</t>
  </si>
  <si>
    <t>CORTE DE ARTBOL DE NIM</t>
  </si>
  <si>
    <t>SAQUE DE TOCON</t>
  </si>
  <si>
    <t>UD</t>
  </si>
  <si>
    <t>BOTE DE MATERIAL VEGETAL Y DEMOLIDO</t>
  </si>
  <si>
    <t>PLOMERIA</t>
  </si>
  <si>
    <t>ACOMETIDA DE AGUA POTABLE</t>
  </si>
  <si>
    <t xml:space="preserve">LLAVE CHORRO </t>
  </si>
  <si>
    <t>TUBERIAS DE 1/2" PVC E INSTALACION</t>
  </si>
  <si>
    <t>PRESUPUESTO PARTICIPATIVO</t>
  </si>
  <si>
    <t>RESIDENCIAL MARIA DEL CARMEN</t>
  </si>
  <si>
    <t>ENERO 2021</t>
  </si>
  <si>
    <t>REPLANTEO PARA ACERAS</t>
  </si>
  <si>
    <t>CONSTRUCCION DE ACERAS EN PARQUE</t>
  </si>
  <si>
    <t>LIMPIEZA INICIAL</t>
  </si>
  <si>
    <t>EXCAVACION DE CAPA VEGETAL EN AREA DE ACERAS</t>
  </si>
  <si>
    <t>RELLENO COMPACTADO EN AREA DE ACERAS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</si>
</sst>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0" fillId="0" borderId="0" xfId="0" applyNumberFormat="1" applyFont="1"/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11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6</xdr:col>
      <xdr:colOff>46269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65"/>
  <sheetViews>
    <sheetView tabSelected="1" topLeftCell="A19" zoomScaleNormal="100" workbookViewId="0">
      <selection activeCell="E46" sqref="E46"/>
    </sheetView>
  </sheetViews>
  <sheetFormatPr baseColWidth="10" defaultRowHeight="15" x14ac:dyDescent="0.25"/>
  <cols>
    <col min="1" max="1" width="12.42578125" customWidth="1"/>
    <col min="2" max="2" width="47.8554687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42</v>
      </c>
      <c r="B14" s="51"/>
      <c r="C14" s="51"/>
      <c r="D14" s="51"/>
      <c r="E14" s="51"/>
      <c r="F14" s="51"/>
      <c r="G14" s="52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0</v>
      </c>
      <c r="B16" s="4" t="s">
        <v>46</v>
      </c>
      <c r="C16" s="1"/>
      <c r="D16" s="1"/>
      <c r="E16" s="1"/>
      <c r="F16" s="1"/>
      <c r="G16" s="1"/>
    </row>
    <row r="17" spans="1:7" x14ac:dyDescent="0.25">
      <c r="A17" s="5" t="s">
        <v>1</v>
      </c>
      <c r="B17" s="6" t="s">
        <v>43</v>
      </c>
      <c r="C17" s="1"/>
      <c r="D17" s="1"/>
      <c r="E17" s="1"/>
      <c r="F17" s="1"/>
      <c r="G17" s="1"/>
    </row>
    <row r="18" spans="1:7" x14ac:dyDescent="0.25">
      <c r="A18" s="5" t="s">
        <v>2</v>
      </c>
      <c r="B18" s="7" t="s">
        <v>44</v>
      </c>
      <c r="C18" s="1"/>
      <c r="D18" s="1"/>
      <c r="E18" s="1"/>
      <c r="F18" s="1"/>
      <c r="G18" s="1"/>
    </row>
    <row r="19" spans="1:7" x14ac:dyDescent="0.25">
      <c r="A19" s="53"/>
      <c r="B19" s="53"/>
      <c r="C19" s="8"/>
      <c r="D19" s="8"/>
      <c r="E19" s="8"/>
      <c r="F19" s="8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3</v>
      </c>
      <c r="B21" s="11" t="s">
        <v>4</v>
      </c>
      <c r="C21" s="12" t="s">
        <v>5</v>
      </c>
      <c r="D21" s="11" t="s">
        <v>6</v>
      </c>
      <c r="E21" s="12" t="s">
        <v>7</v>
      </c>
      <c r="F21" s="11" t="s">
        <v>8</v>
      </c>
      <c r="G21" s="13" t="s">
        <v>9</v>
      </c>
    </row>
    <row r="23" spans="1:7" x14ac:dyDescent="0.25">
      <c r="A23" s="14">
        <v>1</v>
      </c>
      <c r="B23" s="14" t="s">
        <v>10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8" t="s">
        <v>47</v>
      </c>
      <c r="C24" s="15">
        <v>1</v>
      </c>
      <c r="D24" s="16" t="s">
        <v>19</v>
      </c>
      <c r="E24" s="15">
        <v>0</v>
      </c>
      <c r="F24" s="17">
        <f>E24*C24</f>
        <v>0</v>
      </c>
      <c r="G24" s="18"/>
    </row>
    <row r="25" spans="1:7" x14ac:dyDescent="0.25">
      <c r="A25" s="18">
        <v>1.2</v>
      </c>
      <c r="B25" s="18" t="s">
        <v>45</v>
      </c>
      <c r="C25" s="15">
        <v>1</v>
      </c>
      <c r="D25" s="16" t="s">
        <v>19</v>
      </c>
      <c r="E25" s="15">
        <v>0</v>
      </c>
      <c r="F25" s="17">
        <f>E25*C25</f>
        <v>0</v>
      </c>
      <c r="G25" s="18"/>
    </row>
    <row r="26" spans="1:7" x14ac:dyDescent="0.25">
      <c r="A26" s="18">
        <v>1.3</v>
      </c>
      <c r="B26" s="19" t="s">
        <v>34</v>
      </c>
      <c r="C26" s="15">
        <v>5</v>
      </c>
      <c r="D26" s="16" t="s">
        <v>19</v>
      </c>
      <c r="E26" s="15">
        <v>0</v>
      </c>
      <c r="F26" s="17">
        <f t="shared" ref="F26:F27" si="0">E26*C26</f>
        <v>0</v>
      </c>
      <c r="G26" s="18"/>
    </row>
    <row r="27" spans="1:7" x14ac:dyDescent="0.25">
      <c r="A27" s="18">
        <v>1.4</v>
      </c>
      <c r="B27" s="20" t="s">
        <v>37</v>
      </c>
      <c r="C27" s="15">
        <v>86.2</v>
      </c>
      <c r="D27" s="16" t="s">
        <v>13</v>
      </c>
      <c r="E27" s="15">
        <v>0</v>
      </c>
      <c r="F27" s="17">
        <f t="shared" si="0"/>
        <v>0</v>
      </c>
      <c r="G27" s="18"/>
    </row>
    <row r="28" spans="1:7" x14ac:dyDescent="0.25">
      <c r="A28" s="18">
        <v>1.5</v>
      </c>
      <c r="B28" s="20" t="s">
        <v>35</v>
      </c>
      <c r="C28" s="15">
        <v>5</v>
      </c>
      <c r="D28" s="16" t="s">
        <v>36</v>
      </c>
      <c r="E28" s="15">
        <v>0</v>
      </c>
      <c r="F28" s="17">
        <f>E28*C28</f>
        <v>0</v>
      </c>
      <c r="G28" s="18"/>
    </row>
    <row r="29" spans="1:7" x14ac:dyDescent="0.25">
      <c r="A29" s="18"/>
      <c r="B29" s="20"/>
      <c r="C29" s="15"/>
      <c r="D29" s="16"/>
      <c r="E29" s="15"/>
      <c r="F29" s="17"/>
      <c r="G29" s="18"/>
    </row>
    <row r="30" spans="1:7" ht="29.25" x14ac:dyDescent="0.25">
      <c r="A30" s="18">
        <v>1.7</v>
      </c>
      <c r="B30" s="20" t="s">
        <v>48</v>
      </c>
      <c r="C30" s="15">
        <v>54</v>
      </c>
      <c r="D30" s="16" t="s">
        <v>13</v>
      </c>
      <c r="E30" s="15">
        <v>0</v>
      </c>
      <c r="F30" s="17">
        <f>E30*C30</f>
        <v>0</v>
      </c>
      <c r="G30" s="18"/>
    </row>
    <row r="31" spans="1:7" ht="29.25" x14ac:dyDescent="0.25">
      <c r="A31" s="18">
        <v>1.8</v>
      </c>
      <c r="B31" s="20" t="s">
        <v>49</v>
      </c>
      <c r="C31" s="15">
        <v>18</v>
      </c>
      <c r="D31" s="16" t="s">
        <v>13</v>
      </c>
      <c r="E31" s="15">
        <v>0</v>
      </c>
      <c r="F31" s="17">
        <f>E31*C31</f>
        <v>0</v>
      </c>
      <c r="G31" s="18"/>
    </row>
    <row r="32" spans="1:7" x14ac:dyDescent="0.25">
      <c r="A32" s="18"/>
      <c r="B32" s="18"/>
      <c r="C32" s="15"/>
      <c r="D32" s="16"/>
      <c r="E32" s="15"/>
      <c r="F32" s="17"/>
      <c r="G32" s="21">
        <f>F24+F25+F26+F27+F28+F29+F30+F31</f>
        <v>0</v>
      </c>
    </row>
    <row r="33" spans="1:7" x14ac:dyDescent="0.25">
      <c r="A33" s="14">
        <v>2</v>
      </c>
      <c r="B33" s="14" t="s">
        <v>14</v>
      </c>
      <c r="C33" s="15"/>
      <c r="D33" s="16"/>
      <c r="E33" s="15"/>
      <c r="F33" s="17"/>
      <c r="G33" s="18"/>
    </row>
    <row r="34" spans="1:7" x14ac:dyDescent="0.25">
      <c r="A34" s="18"/>
      <c r="B34" s="20"/>
      <c r="C34" s="15"/>
      <c r="D34" s="16"/>
      <c r="E34" s="15"/>
      <c r="F34" s="17"/>
      <c r="G34" s="18"/>
    </row>
    <row r="35" spans="1:7" x14ac:dyDescent="0.25">
      <c r="A35" s="18">
        <v>2.1</v>
      </c>
      <c r="B35" s="18" t="s">
        <v>15</v>
      </c>
      <c r="C35" s="15">
        <v>0</v>
      </c>
      <c r="D35" s="16" t="s">
        <v>11</v>
      </c>
      <c r="E35" s="15">
        <v>0</v>
      </c>
      <c r="F35" s="17">
        <f>E35*C35</f>
        <v>0</v>
      </c>
      <c r="G35" s="18"/>
    </row>
    <row r="36" spans="1:7" x14ac:dyDescent="0.25">
      <c r="A36" s="18">
        <v>2.2000000000000002</v>
      </c>
      <c r="B36" s="18" t="s">
        <v>16</v>
      </c>
      <c r="C36" s="15">
        <v>191</v>
      </c>
      <c r="D36" s="16" t="s">
        <v>12</v>
      </c>
      <c r="E36" s="15">
        <v>0</v>
      </c>
      <c r="F36" s="17">
        <f>E36*C36</f>
        <v>0</v>
      </c>
      <c r="G36" s="18"/>
    </row>
    <row r="37" spans="1:7" x14ac:dyDescent="0.25">
      <c r="A37" s="18"/>
      <c r="B37" s="18"/>
      <c r="C37" s="15"/>
      <c r="D37" s="16"/>
      <c r="E37" s="15"/>
      <c r="F37" s="17"/>
      <c r="G37" s="21">
        <f>F35+F36</f>
        <v>0</v>
      </c>
    </row>
    <row r="38" spans="1:7" x14ac:dyDescent="0.25">
      <c r="A38" s="14">
        <v>3</v>
      </c>
      <c r="B38" s="14" t="s">
        <v>38</v>
      </c>
      <c r="C38" s="15"/>
      <c r="D38" s="16"/>
      <c r="E38" s="15"/>
      <c r="F38" s="17"/>
      <c r="G38" s="18"/>
    </row>
    <row r="39" spans="1:7" x14ac:dyDescent="0.25">
      <c r="A39" s="18">
        <v>3.1</v>
      </c>
      <c r="B39" s="18" t="s">
        <v>39</v>
      </c>
      <c r="C39" s="15">
        <v>1</v>
      </c>
      <c r="D39" s="16" t="s">
        <v>19</v>
      </c>
      <c r="E39" s="15">
        <v>0</v>
      </c>
      <c r="F39" s="17">
        <f>+E39</f>
        <v>0</v>
      </c>
      <c r="G39" s="18"/>
    </row>
    <row r="40" spans="1:7" x14ac:dyDescent="0.25">
      <c r="A40" s="18">
        <v>3.2</v>
      </c>
      <c r="B40" s="18" t="s">
        <v>40</v>
      </c>
      <c r="C40" s="15">
        <v>3</v>
      </c>
      <c r="D40" s="16" t="s">
        <v>36</v>
      </c>
      <c r="E40" s="15">
        <v>0</v>
      </c>
      <c r="F40" s="17">
        <f>E40*C40</f>
        <v>0</v>
      </c>
      <c r="G40" s="18"/>
    </row>
    <row r="41" spans="1:7" x14ac:dyDescent="0.25">
      <c r="A41" s="18">
        <v>3.3</v>
      </c>
      <c r="B41" s="18" t="s">
        <v>41</v>
      </c>
      <c r="C41" s="15">
        <v>30</v>
      </c>
      <c r="D41" s="16" t="s">
        <v>11</v>
      </c>
      <c r="E41" s="15">
        <v>0</v>
      </c>
      <c r="F41" s="17">
        <f>E41*C41</f>
        <v>0</v>
      </c>
      <c r="G41" s="18"/>
    </row>
    <row r="42" spans="1:7" x14ac:dyDescent="0.25">
      <c r="A42" s="18"/>
      <c r="B42" s="18"/>
      <c r="C42" s="15"/>
      <c r="D42" s="16"/>
      <c r="E42" s="15"/>
      <c r="F42" s="17"/>
      <c r="G42" s="21">
        <f>F39+F40+F41</f>
        <v>0</v>
      </c>
    </row>
    <row r="43" spans="1:7" x14ac:dyDescent="0.25">
      <c r="A43" s="18"/>
      <c r="B43" s="18"/>
      <c r="C43" s="15"/>
      <c r="D43" s="16"/>
      <c r="E43" s="15"/>
      <c r="F43" s="22"/>
      <c r="G43" s="23"/>
    </row>
    <row r="44" spans="1:7" x14ac:dyDescent="0.25">
      <c r="A44" s="14">
        <v>3</v>
      </c>
      <c r="B44" s="14" t="s">
        <v>17</v>
      </c>
      <c r="C44" s="15"/>
      <c r="D44" s="16"/>
      <c r="E44" s="15"/>
      <c r="F44" s="17"/>
      <c r="G44" s="18"/>
    </row>
    <row r="45" spans="1:7" x14ac:dyDescent="0.25">
      <c r="A45" s="18">
        <v>3.1</v>
      </c>
      <c r="B45" s="18" t="s">
        <v>18</v>
      </c>
      <c r="C45" s="15">
        <v>1</v>
      </c>
      <c r="D45" s="16" t="s">
        <v>19</v>
      </c>
      <c r="E45" s="15">
        <v>0</v>
      </c>
      <c r="F45" s="17">
        <f>+E45</f>
        <v>0</v>
      </c>
      <c r="G45" s="18"/>
    </row>
    <row r="46" spans="1:7" x14ac:dyDescent="0.25">
      <c r="A46" s="18"/>
      <c r="B46" s="18"/>
      <c r="C46" s="15"/>
      <c r="D46" s="16"/>
      <c r="E46" s="15"/>
      <c r="F46" s="17"/>
      <c r="G46" s="21">
        <f>F45</f>
        <v>0</v>
      </c>
    </row>
    <row r="47" spans="1:7" x14ac:dyDescent="0.25">
      <c r="A47" s="18"/>
      <c r="B47" s="18"/>
      <c r="C47" s="15"/>
      <c r="D47" s="16"/>
      <c r="E47" s="15"/>
      <c r="F47" s="22"/>
      <c r="G47" s="23"/>
    </row>
    <row r="48" spans="1:7" ht="15.75" thickBot="1" x14ac:dyDescent="0.3">
      <c r="A48" s="18"/>
      <c r="B48" s="18"/>
      <c r="C48" s="24"/>
      <c r="D48" s="16"/>
      <c r="E48" s="24"/>
      <c r="F48" s="25"/>
      <c r="G48" s="26"/>
    </row>
    <row r="49" spans="1:7" ht="15.75" thickBot="1" x14ac:dyDescent="0.3">
      <c r="A49" s="27"/>
      <c r="B49" s="27"/>
      <c r="C49" s="27"/>
      <c r="D49" s="28"/>
      <c r="E49" s="27"/>
      <c r="F49" s="29" t="s">
        <v>20</v>
      </c>
      <c r="G49" s="30">
        <f>G32+G37+G42+G46</f>
        <v>0</v>
      </c>
    </row>
    <row r="50" spans="1:7" x14ac:dyDescent="0.25">
      <c r="A50" s="1"/>
      <c r="B50" s="1"/>
      <c r="C50" s="1"/>
      <c r="D50" s="1"/>
      <c r="E50" s="1"/>
      <c r="F50" s="1"/>
      <c r="G50" s="31"/>
    </row>
    <row r="51" spans="1:7" x14ac:dyDescent="0.25">
      <c r="A51" s="1"/>
      <c r="B51" s="1"/>
      <c r="C51" s="14" t="s">
        <v>21</v>
      </c>
      <c r="D51" s="32"/>
      <c r="E51" s="33"/>
      <c r="F51" s="34">
        <v>3.5000000000000003E-2</v>
      </c>
      <c r="G51" s="35">
        <f>+G49*F51</f>
        <v>0</v>
      </c>
    </row>
    <row r="52" spans="1:7" x14ac:dyDescent="0.25">
      <c r="A52" s="1"/>
      <c r="B52" s="1"/>
      <c r="C52" s="14" t="s">
        <v>22</v>
      </c>
      <c r="D52" s="32"/>
      <c r="E52" s="33"/>
      <c r="F52" s="34">
        <v>0.02</v>
      </c>
      <c r="G52" s="35">
        <f>+G49*F52</f>
        <v>0</v>
      </c>
    </row>
    <row r="53" spans="1:7" ht="15.75" x14ac:dyDescent="0.25">
      <c r="A53" s="1"/>
      <c r="B53" s="36" t="s">
        <v>31</v>
      </c>
      <c r="C53" s="14" t="s">
        <v>23</v>
      </c>
      <c r="D53" s="14"/>
      <c r="E53" s="33"/>
      <c r="F53" s="34">
        <v>0.01</v>
      </c>
      <c r="G53" s="35">
        <f>+G49*F53</f>
        <v>0</v>
      </c>
    </row>
    <row r="54" spans="1:7" x14ac:dyDescent="0.25">
      <c r="A54" s="1"/>
      <c r="B54" s="37" t="s">
        <v>24</v>
      </c>
      <c r="C54" s="14" t="s">
        <v>25</v>
      </c>
      <c r="D54" s="32"/>
      <c r="E54" s="33"/>
      <c r="F54" s="34">
        <v>1E-3</v>
      </c>
      <c r="G54" s="35">
        <f>+G49*F54</f>
        <v>0</v>
      </c>
    </row>
    <row r="55" spans="1:7" x14ac:dyDescent="0.25">
      <c r="A55" s="1"/>
      <c r="B55" s="38"/>
      <c r="C55" s="14" t="s">
        <v>26</v>
      </c>
      <c r="D55" s="32"/>
      <c r="E55" s="33"/>
      <c r="F55" s="34">
        <v>0.03</v>
      </c>
      <c r="G55" s="35">
        <f>+G49*F55</f>
        <v>0</v>
      </c>
    </row>
    <row r="56" spans="1:7" x14ac:dyDescent="0.25">
      <c r="A56" s="1"/>
      <c r="B56" s="38"/>
      <c r="C56" s="14" t="s">
        <v>27</v>
      </c>
      <c r="D56" s="32"/>
      <c r="E56" s="33"/>
      <c r="F56" s="34">
        <v>0.1</v>
      </c>
      <c r="G56" s="35">
        <f>+G49*F56</f>
        <v>0</v>
      </c>
    </row>
    <row r="57" spans="1:7" x14ac:dyDescent="0.25">
      <c r="A57" s="1"/>
      <c r="B57" s="38"/>
      <c r="C57" s="14" t="s">
        <v>28</v>
      </c>
      <c r="D57" s="39"/>
      <c r="E57" s="40"/>
      <c r="F57" s="41"/>
      <c r="G57" s="25">
        <f>SUM(G51:G56)</f>
        <v>0</v>
      </c>
    </row>
    <row r="58" spans="1:7" x14ac:dyDescent="0.25">
      <c r="A58" s="1"/>
      <c r="B58" s="38"/>
      <c r="C58" s="42"/>
      <c r="D58" s="43" t="s">
        <v>29</v>
      </c>
      <c r="E58" s="44">
        <v>0.18</v>
      </c>
      <c r="F58" s="34"/>
      <c r="G58" s="45">
        <f>G56*E58</f>
        <v>0</v>
      </c>
    </row>
    <row r="59" spans="1:7" ht="15.75" thickBot="1" x14ac:dyDescent="0.3">
      <c r="A59" s="1"/>
      <c r="B59" s="38"/>
      <c r="C59" s="1"/>
      <c r="D59" s="1"/>
      <c r="E59" s="1"/>
      <c r="F59" s="46"/>
      <c r="G59" s="1"/>
    </row>
    <row r="60" spans="1:7" ht="15.75" thickBot="1" x14ac:dyDescent="0.3">
      <c r="A60" s="1"/>
      <c r="B60" s="38"/>
      <c r="C60" s="1"/>
      <c r="D60" s="1"/>
      <c r="E60" s="29" t="s">
        <v>30</v>
      </c>
      <c r="F60" s="47"/>
      <c r="G60" s="48">
        <f>G49+G57+G58</f>
        <v>0</v>
      </c>
    </row>
    <row r="61" spans="1:7" x14ac:dyDescent="0.25">
      <c r="A61" s="1"/>
      <c r="B61" s="49"/>
      <c r="E61" s="1"/>
      <c r="F61" s="1"/>
      <c r="G61" s="31"/>
    </row>
    <row r="62" spans="1:7" x14ac:dyDescent="0.25">
      <c r="B62" s="49"/>
    </row>
    <row r="63" spans="1:7" x14ac:dyDescent="0.25">
      <c r="B63" s="49"/>
      <c r="E63" s="49"/>
    </row>
    <row r="64" spans="1:7" x14ac:dyDescent="0.25">
      <c r="B64" s="54" t="s">
        <v>32</v>
      </c>
      <c r="C64" s="54"/>
      <c r="D64" s="54"/>
      <c r="E64" s="54"/>
      <c r="F64" s="54"/>
    </row>
    <row r="65" spans="2:6" x14ac:dyDescent="0.25">
      <c r="B65" s="54" t="s">
        <v>33</v>
      </c>
      <c r="C65" s="54"/>
      <c r="D65" s="54"/>
      <c r="E65" s="54"/>
      <c r="F65" s="54"/>
    </row>
  </sheetData>
  <mergeCells count="4">
    <mergeCell ref="A14:G14"/>
    <mergeCell ref="A19:B19"/>
    <mergeCell ref="B64:F64"/>
    <mergeCell ref="B65:F65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2022-02-24T14:37:07Z</cp:lastPrinted>
  <dcterms:created xsi:type="dcterms:W3CDTF">2021-10-20T13:20:26Z</dcterms:created>
  <dcterms:modified xsi:type="dcterms:W3CDTF">2022-02-25T13:56:44Z</dcterms:modified>
</cp:coreProperties>
</file>