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3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47" i="1"/>
  <c r="G48" i="1" s="1"/>
  <c r="F42" i="1"/>
  <c r="F43" i="1"/>
  <c r="F44" i="1"/>
  <c r="F41" i="1"/>
  <c r="F21" i="1"/>
  <c r="F38" i="1"/>
  <c r="G39" i="1" s="1"/>
  <c r="F33" i="1"/>
  <c r="F32" i="1"/>
  <c r="F28" i="1"/>
  <c r="F27" i="1"/>
  <c r="F25" i="1"/>
  <c r="F22" i="1"/>
  <c r="G23" i="1" s="1"/>
  <c r="G29" i="1" l="1"/>
  <c r="G45" i="1"/>
  <c r="G36" i="1"/>
  <c r="G52" i="1" l="1"/>
  <c r="G59" i="1" s="1"/>
  <c r="G60" i="1" s="1"/>
  <c r="G54" i="1" l="1"/>
  <c r="G58" i="1"/>
  <c r="G57" i="1"/>
  <c r="G55" i="1"/>
  <c r="G56" i="1"/>
  <c r="G62" i="1" l="1"/>
</calcChain>
</file>

<file path=xl/sharedStrings.xml><?xml version="1.0" encoding="utf-8"?>
<sst xmlns="http://schemas.openxmlformats.org/spreadsheetml/2006/main" count="59" uniqueCount="48">
  <si>
    <t>(PRESUPUESTO PARTICIPATIVO)</t>
  </si>
  <si>
    <t>OBRA:</t>
  </si>
  <si>
    <t>SANEAMIENTO CAÑADA ( ENCACHE)</t>
  </si>
  <si>
    <t>SECTOR:</t>
  </si>
  <si>
    <t>FECHA:</t>
  </si>
  <si>
    <t>No.</t>
  </si>
  <si>
    <t>DESCRIPCIÓN</t>
  </si>
  <si>
    <t>CANT.</t>
  </si>
  <si>
    <t>UND</t>
  </si>
  <si>
    <t>PRECIO</t>
  </si>
  <si>
    <t xml:space="preserve">SUB.-TOTAL </t>
  </si>
  <si>
    <t>SUB-TOTAL</t>
  </si>
  <si>
    <t>PRELIMINARES</t>
  </si>
  <si>
    <t>NIVELACION TOPOGRAFICA</t>
  </si>
  <si>
    <t>PA</t>
  </si>
  <si>
    <t>MOVIMIENTO DE TIERRA</t>
  </si>
  <si>
    <t>M3</t>
  </si>
  <si>
    <t>M2</t>
  </si>
  <si>
    <t>MUROS</t>
  </si>
  <si>
    <t>SEGURO,POILZAS Y FIANZAS</t>
  </si>
  <si>
    <t>TRANSPORTE</t>
  </si>
  <si>
    <t>PENSIONES Y JUBILACIONES</t>
  </si>
  <si>
    <t>DIRECTOR OBRAS MUNICIPALES</t>
  </si>
  <si>
    <t>CODIA</t>
  </si>
  <si>
    <t>GASTOS ADMINISTRATIVOS</t>
  </si>
  <si>
    <t>SUP. Y DIRECCIÓN.</t>
  </si>
  <si>
    <t>ITBIS</t>
  </si>
  <si>
    <t>TOTAL GENERAL</t>
  </si>
  <si>
    <t>ANGEL MAÑAN</t>
  </si>
  <si>
    <t>SIFON DE MATAGORDA</t>
  </si>
  <si>
    <t>HORMIGON:</t>
  </si>
  <si>
    <t xml:space="preserve">LIMPIEZA EN CAÑADA </t>
  </si>
  <si>
    <t>ML</t>
  </si>
  <si>
    <t>EXCAVACION ZAPATA DE MURO (A-0.40*H-0.30*L-160.00ML</t>
  </si>
  <si>
    <t>ACONDICIONAMIENTO DEL AREA DE CAÑADA (MANUAL) PARA VACIADO DE PISO</t>
  </si>
  <si>
    <t>BOTE MATERIAL EXCAVADO</t>
  </si>
  <si>
    <t>EN PISO DE CAÑADA ML-160.00 * A-0.70 M</t>
  </si>
  <si>
    <t>CAÑADA EN MUROS DE BLOCK DE 6"</t>
  </si>
  <si>
    <t>EMPAÑETE:</t>
  </si>
  <si>
    <t>ZABALETA EN MUROS</t>
  </si>
  <si>
    <t>MOCHETAS</t>
  </si>
  <si>
    <t>CANTOS</t>
  </si>
  <si>
    <t>LIMPIEZA</t>
  </si>
  <si>
    <t>LIMPIEZA CONTINUA Y FINAL</t>
  </si>
  <si>
    <t>EN ZAPATA DE MURO HORMIGON 1:2:4 CON LIGADORA ( A-0.40*H-0.20*L-160.00ML )</t>
  </si>
  <si>
    <t>BLOCKS DE 6"-3/8@ 0.60M</t>
  </si>
  <si>
    <t>EN MUROS PULIDO</t>
  </si>
  <si>
    <t>RELLENO DE REPOSICION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</si>
</sst>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\ * #,##0.00_);_(&quot;$&quot;\ * \(#,##0.0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0" fillId="0" borderId="0" xfId="0" applyNumberFormat="1" applyBorder="1" applyAlignment="1">
      <alignment horizontal="left"/>
    </xf>
    <xf numFmtId="0" fontId="4" fillId="0" borderId="0" xfId="0" applyFont="1" applyAlignment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44" fontId="5" fillId="0" borderId="0" xfId="2" applyFont="1" applyBorder="1"/>
    <xf numFmtId="0" fontId="6" fillId="0" borderId="0" xfId="0" applyFont="1"/>
    <xf numFmtId="0" fontId="6" fillId="0" borderId="5" xfId="0" applyFont="1" applyBorder="1" applyAlignment="1">
      <alignment wrapText="1"/>
    </xf>
    <xf numFmtId="0" fontId="7" fillId="0" borderId="5" xfId="0" applyFont="1" applyBorder="1"/>
    <xf numFmtId="43" fontId="6" fillId="0" borderId="5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6" fillId="0" borderId="5" xfId="1" applyFont="1" applyBorder="1" applyAlignment="1">
      <alignment horizontal="center" wrapText="1"/>
    </xf>
    <xf numFmtId="44" fontId="6" fillId="0" borderId="5" xfId="2" applyFont="1" applyBorder="1" applyAlignment="1">
      <alignment horizontal="center"/>
    </xf>
    <xf numFmtId="0" fontId="6" fillId="0" borderId="5" xfId="0" applyFont="1" applyBorder="1"/>
    <xf numFmtId="43" fontId="6" fillId="0" borderId="5" xfId="1" applyFont="1" applyFill="1" applyBorder="1" applyAlignment="1">
      <alignment horizontal="center"/>
    </xf>
    <xf numFmtId="0" fontId="6" fillId="0" borderId="0" xfId="0" applyFont="1" applyBorder="1"/>
    <xf numFmtId="0" fontId="8" fillId="0" borderId="0" xfId="0" applyFont="1"/>
    <xf numFmtId="0" fontId="8" fillId="0" borderId="5" xfId="0" applyFont="1" applyBorder="1"/>
    <xf numFmtId="10" fontId="6" fillId="0" borderId="5" xfId="0" applyNumberFormat="1" applyFont="1" applyBorder="1" applyAlignment="1">
      <alignment horizontal="center"/>
    </xf>
    <xf numFmtId="44" fontId="6" fillId="0" borderId="5" xfId="2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9" fontId="6" fillId="0" borderId="5" xfId="2" applyNumberFormat="1" applyFont="1" applyBorder="1" applyAlignment="1">
      <alignment horizontal="center"/>
    </xf>
    <xf numFmtId="10" fontId="6" fillId="0" borderId="0" xfId="0" applyNumberFormat="1" applyFont="1" applyBorder="1"/>
    <xf numFmtId="0" fontId="7" fillId="0" borderId="0" xfId="0" applyFont="1" applyBorder="1"/>
    <xf numFmtId="0" fontId="7" fillId="2" borderId="1" xfId="0" applyFont="1" applyFill="1" applyBorder="1"/>
    <xf numFmtId="165" fontId="6" fillId="2" borderId="2" xfId="0" applyNumberFormat="1" applyFont="1" applyFill="1" applyBorder="1"/>
    <xf numFmtId="44" fontId="7" fillId="2" borderId="3" xfId="2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horizontal="center"/>
    </xf>
    <xf numFmtId="43" fontId="6" fillId="0" borderId="5" xfId="1" applyFont="1" applyFill="1" applyBorder="1" applyAlignment="1">
      <alignment horizontal="center" wrapText="1"/>
    </xf>
    <xf numFmtId="44" fontId="6" fillId="0" borderId="5" xfId="2" applyFont="1" applyFill="1" applyBorder="1" applyAlignment="1">
      <alignment horizontal="center"/>
    </xf>
    <xf numFmtId="0" fontId="6" fillId="0" borderId="5" xfId="0" applyFont="1" applyFill="1" applyBorder="1" applyAlignment="1">
      <alignment wrapText="1"/>
    </xf>
    <xf numFmtId="0" fontId="7" fillId="0" borderId="5" xfId="0" applyFont="1" applyFill="1" applyBorder="1"/>
    <xf numFmtId="0" fontId="6" fillId="0" borderId="5" xfId="0" applyFont="1" applyFill="1" applyBorder="1" applyAlignment="1"/>
    <xf numFmtId="0" fontId="7" fillId="0" borderId="5" xfId="0" applyFont="1" applyFill="1" applyBorder="1" applyAlignment="1">
      <alignment wrapText="1"/>
    </xf>
    <xf numFmtId="43" fontId="6" fillId="0" borderId="5" xfId="1" applyFont="1" applyFill="1" applyBorder="1"/>
    <xf numFmtId="44" fontId="6" fillId="0" borderId="5" xfId="2" applyFont="1" applyFill="1" applyBorder="1"/>
    <xf numFmtId="44" fontId="6" fillId="0" borderId="5" xfId="0" applyNumberFormat="1" applyFont="1" applyFill="1" applyBorder="1"/>
    <xf numFmtId="0" fontId="6" fillId="0" borderId="0" xfId="0" applyFont="1" applyFill="1" applyBorder="1"/>
    <xf numFmtId="43" fontId="6" fillId="0" borderId="0" xfId="1" applyFont="1" applyFill="1" applyBorder="1"/>
    <xf numFmtId="0" fontId="6" fillId="0" borderId="0" xfId="0" applyFont="1" applyFill="1" applyBorder="1" applyAlignment="1">
      <alignment horizontal="center"/>
    </xf>
    <xf numFmtId="44" fontId="6" fillId="0" borderId="0" xfId="2" applyFont="1" applyFill="1" applyBorder="1"/>
    <xf numFmtId="44" fontId="7" fillId="0" borderId="0" xfId="0" applyNumberFormat="1" applyFont="1" applyFill="1" applyBorder="1"/>
    <xf numFmtId="0" fontId="8" fillId="0" borderId="0" xfId="0" applyFont="1" applyFill="1"/>
    <xf numFmtId="0" fontId="7" fillId="0" borderId="6" xfId="0" applyFont="1" applyFill="1" applyBorder="1"/>
    <xf numFmtId="44" fontId="7" fillId="0" borderId="3" xfId="0" applyNumberFormat="1" applyFont="1" applyFill="1" applyBorder="1"/>
    <xf numFmtId="0" fontId="3" fillId="0" borderId="0" xfId="0" applyFont="1" applyBorder="1" applyAlignment="1">
      <alignment horizontal="center"/>
    </xf>
    <xf numFmtId="0" fontId="4" fillId="0" borderId="7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1</xdr:row>
      <xdr:rowOff>123825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352550" y="3143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64"/>
  <sheetViews>
    <sheetView tabSelected="1" topLeftCell="A27" zoomScaleNormal="100" workbookViewId="0">
      <selection activeCell="K43" sqref="K43"/>
    </sheetView>
  </sheetViews>
  <sheetFormatPr baseColWidth="10" defaultRowHeight="15" x14ac:dyDescent="0.25"/>
  <cols>
    <col min="2" max="2" width="63.5703125" customWidth="1"/>
    <col min="5" max="5" width="15.42578125" customWidth="1"/>
    <col min="6" max="6" width="16.7109375" customWidth="1"/>
    <col min="7" max="7" width="17.140625" customWidth="1"/>
  </cols>
  <sheetData>
    <row r="11" spans="1:7" ht="18.75" x14ac:dyDescent="0.3">
      <c r="A11" s="56" t="s">
        <v>0</v>
      </c>
      <c r="B11" s="56"/>
      <c r="C11" s="56"/>
      <c r="D11" s="56"/>
      <c r="E11" s="56"/>
      <c r="F11" s="56"/>
      <c r="G11" s="56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1" t="s">
        <v>2</v>
      </c>
      <c r="C13" s="1"/>
      <c r="D13" s="1"/>
      <c r="E13" s="1"/>
      <c r="F13" s="1"/>
      <c r="G13" s="1"/>
    </row>
    <row r="14" spans="1:7" x14ac:dyDescent="0.25">
      <c r="A14" s="3" t="s">
        <v>3</v>
      </c>
      <c r="B14" s="1" t="s">
        <v>29</v>
      </c>
      <c r="C14" s="1"/>
      <c r="D14" s="1"/>
      <c r="E14" s="1"/>
      <c r="F14" s="1"/>
      <c r="G14" s="1"/>
    </row>
    <row r="15" spans="1:7" x14ac:dyDescent="0.25">
      <c r="A15" s="3" t="s">
        <v>4</v>
      </c>
      <c r="B15" s="4">
        <v>44562</v>
      </c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16.5" thickBot="1" x14ac:dyDescent="0.3">
      <c r="A17" s="5"/>
      <c r="B17" s="5"/>
      <c r="C17" s="5"/>
      <c r="D17" s="5"/>
      <c r="E17" s="5"/>
      <c r="F17" s="5"/>
      <c r="G17" s="5"/>
    </row>
    <row r="18" spans="1:7" ht="16.5" thickBot="1" x14ac:dyDescent="0.3">
      <c r="A18" s="6" t="s">
        <v>5</v>
      </c>
      <c r="B18" s="7" t="s">
        <v>6</v>
      </c>
      <c r="C18" s="8" t="s">
        <v>7</v>
      </c>
      <c r="D18" s="7" t="s">
        <v>8</v>
      </c>
      <c r="E18" s="8" t="s">
        <v>9</v>
      </c>
      <c r="F18" s="7" t="s">
        <v>10</v>
      </c>
      <c r="G18" s="9" t="s">
        <v>11</v>
      </c>
    </row>
    <row r="19" spans="1:7" ht="15.75" x14ac:dyDescent="0.25">
      <c r="A19" s="57" t="s">
        <v>37</v>
      </c>
      <c r="B19" s="57"/>
      <c r="C19" s="10"/>
      <c r="D19" s="10"/>
      <c r="E19" s="10"/>
      <c r="F19" s="10"/>
      <c r="G19" s="11"/>
    </row>
    <row r="20" spans="1:7" x14ac:dyDescent="0.25">
      <c r="A20" s="16">
        <v>1</v>
      </c>
      <c r="B20" s="16" t="s">
        <v>12</v>
      </c>
      <c r="C20" s="17"/>
      <c r="D20" s="18"/>
      <c r="E20" s="19"/>
      <c r="F20" s="20"/>
      <c r="G20" s="21"/>
    </row>
    <row r="21" spans="1:7" x14ac:dyDescent="0.25">
      <c r="A21" s="21">
        <v>1.1000000000000001</v>
      </c>
      <c r="B21" s="21" t="s">
        <v>31</v>
      </c>
      <c r="C21" s="17">
        <v>160</v>
      </c>
      <c r="D21" s="18" t="s">
        <v>32</v>
      </c>
      <c r="E21" s="19">
        <v>0</v>
      </c>
      <c r="F21" s="20">
        <f>+E21*C21</f>
        <v>0</v>
      </c>
      <c r="G21" s="21"/>
    </row>
    <row r="22" spans="1:7" x14ac:dyDescent="0.25">
      <c r="A22" s="21">
        <v>1.1000000000000001</v>
      </c>
      <c r="B22" s="21" t="s">
        <v>13</v>
      </c>
      <c r="C22" s="17">
        <v>1</v>
      </c>
      <c r="D22" s="18" t="s">
        <v>14</v>
      </c>
      <c r="E22" s="19">
        <v>0</v>
      </c>
      <c r="F22" s="20">
        <f>+E22*C22</f>
        <v>0</v>
      </c>
      <c r="G22" s="20"/>
    </row>
    <row r="23" spans="1:7" x14ac:dyDescent="0.25">
      <c r="A23" s="37"/>
      <c r="B23" s="37"/>
      <c r="C23" s="22"/>
      <c r="D23" s="38"/>
      <c r="E23" s="39"/>
      <c r="F23" s="40"/>
      <c r="G23" s="40">
        <f>F22</f>
        <v>0</v>
      </c>
    </row>
    <row r="24" spans="1:7" x14ac:dyDescent="0.25">
      <c r="A24" s="16">
        <v>2</v>
      </c>
      <c r="B24" s="16" t="s">
        <v>15</v>
      </c>
      <c r="C24" s="17"/>
      <c r="D24" s="18"/>
      <c r="E24" s="19"/>
      <c r="F24" s="20"/>
      <c r="G24" s="20"/>
    </row>
    <row r="25" spans="1:7" x14ac:dyDescent="0.25">
      <c r="A25" s="21">
        <v>2.1</v>
      </c>
      <c r="B25" s="15" t="s">
        <v>33</v>
      </c>
      <c r="C25" s="19">
        <v>19.2</v>
      </c>
      <c r="D25" s="18" t="s">
        <v>16</v>
      </c>
      <c r="E25" s="19">
        <v>0</v>
      </c>
      <c r="F25" s="20">
        <f>+E25*C25</f>
        <v>0</v>
      </c>
      <c r="G25" s="20"/>
    </row>
    <row r="26" spans="1:7" x14ac:dyDescent="0.25">
      <c r="A26" s="21">
        <v>2.2000000000000002</v>
      </c>
      <c r="B26" s="15" t="s">
        <v>47</v>
      </c>
      <c r="C26" s="17">
        <v>6</v>
      </c>
      <c r="D26" s="18" t="s">
        <v>16</v>
      </c>
      <c r="E26" s="19">
        <v>0</v>
      </c>
      <c r="F26" s="20">
        <f>+E26*C26</f>
        <v>0</v>
      </c>
      <c r="G26" s="20"/>
    </row>
    <row r="27" spans="1:7" x14ac:dyDescent="0.25">
      <c r="A27" s="21">
        <v>2.2999999999999998</v>
      </c>
      <c r="B27" s="15" t="s">
        <v>35</v>
      </c>
      <c r="C27" s="17">
        <v>17.16</v>
      </c>
      <c r="D27" s="18" t="s">
        <v>16</v>
      </c>
      <c r="E27" s="19">
        <v>0</v>
      </c>
      <c r="F27" s="20">
        <f>+E27*C27</f>
        <v>0</v>
      </c>
      <c r="G27" s="20"/>
    </row>
    <row r="28" spans="1:7" ht="26.25" x14ac:dyDescent="0.25">
      <c r="A28" s="21">
        <v>2.4</v>
      </c>
      <c r="B28" s="15" t="s">
        <v>34</v>
      </c>
      <c r="C28" s="17">
        <v>60</v>
      </c>
      <c r="D28" s="18" t="s">
        <v>17</v>
      </c>
      <c r="E28" s="19">
        <v>0</v>
      </c>
      <c r="F28" s="20">
        <f>+E28*C28</f>
        <v>0</v>
      </c>
      <c r="G28" s="20"/>
    </row>
    <row r="29" spans="1:7" x14ac:dyDescent="0.25">
      <c r="A29" s="37"/>
      <c r="B29" s="41"/>
      <c r="C29" s="22"/>
      <c r="D29" s="38"/>
      <c r="E29" s="39"/>
      <c r="F29" s="40"/>
      <c r="G29" s="40">
        <f>F25+F26+F27+F28</f>
        <v>0</v>
      </c>
    </row>
    <row r="30" spans="1:7" x14ac:dyDescent="0.25">
      <c r="A30" s="42"/>
      <c r="B30" s="41"/>
      <c r="C30" s="22"/>
      <c r="D30" s="38"/>
      <c r="E30" s="39"/>
      <c r="F30" s="40"/>
      <c r="G30" s="40"/>
    </row>
    <row r="31" spans="1:7" x14ac:dyDescent="0.25">
      <c r="A31" s="42">
        <v>3</v>
      </c>
      <c r="B31" s="42" t="s">
        <v>30</v>
      </c>
      <c r="C31" s="22"/>
      <c r="D31" s="38"/>
      <c r="E31" s="39"/>
      <c r="F31" s="40"/>
      <c r="G31" s="40"/>
    </row>
    <row r="32" spans="1:7" ht="26.25" x14ac:dyDescent="0.25">
      <c r="A32" s="37">
        <v>3.1</v>
      </c>
      <c r="B32" s="41" t="s">
        <v>44</v>
      </c>
      <c r="C32" s="22">
        <v>12.8</v>
      </c>
      <c r="D32" s="38" t="s">
        <v>16</v>
      </c>
      <c r="E32" s="39">
        <v>0</v>
      </c>
      <c r="F32" s="40">
        <f>+E32*C32</f>
        <v>0</v>
      </c>
      <c r="G32" s="40"/>
    </row>
    <row r="33" spans="1:7" x14ac:dyDescent="0.25">
      <c r="A33" s="37">
        <v>3.2</v>
      </c>
      <c r="B33" s="37" t="s">
        <v>36</v>
      </c>
      <c r="C33" s="22">
        <v>112</v>
      </c>
      <c r="D33" s="38" t="s">
        <v>17</v>
      </c>
      <c r="E33" s="39">
        <v>0</v>
      </c>
      <c r="F33" s="40">
        <f>+E33*C33</f>
        <v>0</v>
      </c>
      <c r="G33" s="40"/>
    </row>
    <row r="34" spans="1:7" x14ac:dyDescent="0.25">
      <c r="A34" s="37"/>
      <c r="B34" s="37"/>
      <c r="C34" s="22"/>
      <c r="D34" s="38"/>
      <c r="E34" s="39"/>
      <c r="F34" s="40"/>
      <c r="G34" s="40"/>
    </row>
    <row r="35" spans="1:7" x14ac:dyDescent="0.25">
      <c r="A35" s="37"/>
      <c r="B35" s="43"/>
      <c r="C35" s="22"/>
      <c r="D35" s="38"/>
      <c r="E35" s="39"/>
      <c r="F35" s="40"/>
      <c r="G35" s="40"/>
    </row>
    <row r="36" spans="1:7" x14ac:dyDescent="0.25">
      <c r="A36" s="37"/>
      <c r="B36" s="43"/>
      <c r="C36" s="22"/>
      <c r="D36" s="38"/>
      <c r="E36" s="39"/>
      <c r="F36" s="40"/>
      <c r="G36" s="40">
        <f>F32+F33+F34+F35</f>
        <v>0</v>
      </c>
    </row>
    <row r="37" spans="1:7" x14ac:dyDescent="0.25">
      <c r="A37" s="42">
        <v>4</v>
      </c>
      <c r="B37" s="44" t="s">
        <v>18</v>
      </c>
      <c r="C37" s="22"/>
      <c r="D37" s="38"/>
      <c r="E37" s="39"/>
      <c r="F37" s="40"/>
      <c r="G37" s="40"/>
    </row>
    <row r="38" spans="1:7" x14ac:dyDescent="0.25">
      <c r="A38" s="37">
        <v>4.0999999999999996</v>
      </c>
      <c r="B38" s="37" t="s">
        <v>45</v>
      </c>
      <c r="C38" s="22">
        <v>80</v>
      </c>
      <c r="D38" s="38" t="s">
        <v>17</v>
      </c>
      <c r="E38" s="39">
        <v>0</v>
      </c>
      <c r="F38" s="40">
        <f>+E38*C38</f>
        <v>0</v>
      </c>
      <c r="G38" s="40"/>
    </row>
    <row r="39" spans="1:7" x14ac:dyDescent="0.25">
      <c r="A39" s="37"/>
      <c r="B39" s="37"/>
      <c r="C39" s="45"/>
      <c r="D39" s="38"/>
      <c r="E39" s="45"/>
      <c r="F39" s="46"/>
      <c r="G39" s="47">
        <f>F38</f>
        <v>0</v>
      </c>
    </row>
    <row r="40" spans="1:7" x14ac:dyDescent="0.25">
      <c r="A40" s="42">
        <v>5</v>
      </c>
      <c r="B40" s="42" t="s">
        <v>38</v>
      </c>
      <c r="C40" s="45"/>
      <c r="D40" s="38"/>
      <c r="E40" s="45"/>
      <c r="F40" s="46"/>
      <c r="G40" s="47"/>
    </row>
    <row r="41" spans="1:7" x14ac:dyDescent="0.25">
      <c r="A41" s="37">
        <v>5.0999999999999996</v>
      </c>
      <c r="B41" s="37" t="s">
        <v>46</v>
      </c>
      <c r="C41" s="45">
        <v>80</v>
      </c>
      <c r="D41" s="38" t="s">
        <v>17</v>
      </c>
      <c r="E41" s="45">
        <v>0</v>
      </c>
      <c r="F41" s="46">
        <f>E41*C41</f>
        <v>0</v>
      </c>
      <c r="G41" s="47"/>
    </row>
    <row r="42" spans="1:7" x14ac:dyDescent="0.25">
      <c r="A42" s="37">
        <v>5.2</v>
      </c>
      <c r="B42" s="37" t="s">
        <v>39</v>
      </c>
      <c r="C42" s="45">
        <v>160</v>
      </c>
      <c r="D42" s="38" t="s">
        <v>32</v>
      </c>
      <c r="E42" s="45">
        <v>0</v>
      </c>
      <c r="F42" s="46">
        <f t="shared" ref="F42:F44" si="0">E42*C42</f>
        <v>0</v>
      </c>
      <c r="G42" s="47"/>
    </row>
    <row r="43" spans="1:7" x14ac:dyDescent="0.25">
      <c r="A43" s="37">
        <v>5.3</v>
      </c>
      <c r="B43" s="37" t="s">
        <v>40</v>
      </c>
      <c r="C43" s="45">
        <v>160</v>
      </c>
      <c r="D43" s="38" t="s">
        <v>32</v>
      </c>
      <c r="E43" s="45">
        <v>0</v>
      </c>
      <c r="F43" s="46">
        <f t="shared" si="0"/>
        <v>0</v>
      </c>
      <c r="G43" s="47"/>
    </row>
    <row r="44" spans="1:7" x14ac:dyDescent="0.25">
      <c r="A44" s="37">
        <v>5.4</v>
      </c>
      <c r="B44" s="37" t="s">
        <v>41</v>
      </c>
      <c r="C44" s="45">
        <v>160</v>
      </c>
      <c r="D44" s="38" t="s">
        <v>32</v>
      </c>
      <c r="E44" s="45">
        <v>0</v>
      </c>
      <c r="F44" s="46">
        <f t="shared" si="0"/>
        <v>0</v>
      </c>
      <c r="G44" s="47"/>
    </row>
    <row r="45" spans="1:7" x14ac:dyDescent="0.25">
      <c r="A45" s="37"/>
      <c r="B45" s="37"/>
      <c r="C45" s="45"/>
      <c r="D45" s="38"/>
      <c r="E45" s="45"/>
      <c r="F45" s="46"/>
      <c r="G45" s="47">
        <f>F41+F42+F43+F44</f>
        <v>0</v>
      </c>
    </row>
    <row r="46" spans="1:7" x14ac:dyDescent="0.25">
      <c r="A46" s="42">
        <v>6</v>
      </c>
      <c r="B46" s="42" t="s">
        <v>42</v>
      </c>
      <c r="C46" s="45"/>
      <c r="D46" s="38"/>
      <c r="E46" s="45"/>
      <c r="F46" s="46"/>
      <c r="G46" s="47"/>
    </row>
    <row r="47" spans="1:7" x14ac:dyDescent="0.25">
      <c r="A47" s="37">
        <v>6.1</v>
      </c>
      <c r="B47" s="37" t="s">
        <v>43</v>
      </c>
      <c r="C47" s="45">
        <v>1</v>
      </c>
      <c r="D47" s="38" t="s">
        <v>14</v>
      </c>
      <c r="E47" s="45">
        <v>0</v>
      </c>
      <c r="F47" s="46">
        <f>E47*C47</f>
        <v>0</v>
      </c>
      <c r="G47" s="47"/>
    </row>
    <row r="48" spans="1:7" x14ac:dyDescent="0.25">
      <c r="A48" s="37"/>
      <c r="B48" s="37"/>
      <c r="C48" s="45"/>
      <c r="D48" s="38"/>
      <c r="E48" s="45"/>
      <c r="F48" s="46"/>
      <c r="G48" s="47">
        <f>F47</f>
        <v>0</v>
      </c>
    </row>
    <row r="49" spans="1:7" x14ac:dyDescent="0.25">
      <c r="A49" s="37"/>
      <c r="B49" s="37"/>
      <c r="C49" s="45"/>
      <c r="D49" s="38"/>
      <c r="E49" s="45"/>
      <c r="F49" s="46"/>
      <c r="G49" s="47"/>
    </row>
    <row r="50" spans="1:7" x14ac:dyDescent="0.25">
      <c r="A50" s="37"/>
      <c r="B50" s="37"/>
      <c r="C50" s="45"/>
      <c r="D50" s="38"/>
      <c r="E50" s="45"/>
      <c r="F50" s="46"/>
      <c r="G50" s="47"/>
    </row>
    <row r="51" spans="1:7" ht="15.75" thickBot="1" x14ac:dyDescent="0.3">
      <c r="A51" s="48"/>
      <c r="B51" s="48"/>
      <c r="C51" s="49"/>
      <c r="D51" s="50"/>
      <c r="E51" s="49"/>
      <c r="F51" s="51"/>
      <c r="G51" s="52"/>
    </row>
    <row r="52" spans="1:7" ht="15.75" thickBot="1" x14ac:dyDescent="0.3">
      <c r="A52" s="48"/>
      <c r="B52" s="48"/>
      <c r="C52" s="48"/>
      <c r="D52" s="50"/>
      <c r="E52" s="53"/>
      <c r="F52" s="54" t="s">
        <v>11</v>
      </c>
      <c r="G52" s="55">
        <f>SUM(G23:G51)</f>
        <v>0</v>
      </c>
    </row>
    <row r="53" spans="1:7" x14ac:dyDescent="0.25">
      <c r="A53" s="23"/>
      <c r="B53" s="23"/>
      <c r="C53" s="23"/>
      <c r="D53" s="23"/>
      <c r="E53" s="23"/>
      <c r="F53" s="23"/>
      <c r="G53" s="23"/>
    </row>
    <row r="54" spans="1:7" x14ac:dyDescent="0.25">
      <c r="A54" s="23"/>
      <c r="B54" s="23"/>
      <c r="C54" s="16" t="s">
        <v>19</v>
      </c>
      <c r="D54" s="21"/>
      <c r="E54" s="25"/>
      <c r="F54" s="26">
        <v>3.5000000000000003E-2</v>
      </c>
      <c r="G54" s="27">
        <f>+G52*F54</f>
        <v>0</v>
      </c>
    </row>
    <row r="55" spans="1:7" x14ac:dyDescent="0.25">
      <c r="A55" s="23"/>
      <c r="B55" s="23"/>
      <c r="C55" s="16" t="s">
        <v>20</v>
      </c>
      <c r="D55" s="21"/>
      <c r="E55" s="25"/>
      <c r="F55" s="26">
        <v>0.02</v>
      </c>
      <c r="G55" s="27">
        <f>+G52*F55</f>
        <v>0</v>
      </c>
    </row>
    <row r="56" spans="1:7" x14ac:dyDescent="0.25">
      <c r="A56" s="23"/>
      <c r="B56" s="28" t="s">
        <v>28</v>
      </c>
      <c r="C56" s="16" t="s">
        <v>21</v>
      </c>
      <c r="D56" s="21"/>
      <c r="E56" s="25"/>
      <c r="F56" s="26">
        <v>0.01</v>
      </c>
      <c r="G56" s="27">
        <f>+G52*F56</f>
        <v>0</v>
      </c>
    </row>
    <row r="57" spans="1:7" x14ac:dyDescent="0.25">
      <c r="A57" s="23"/>
      <c r="B57" s="29" t="s">
        <v>22</v>
      </c>
      <c r="C57" s="16" t="s">
        <v>23</v>
      </c>
      <c r="D57" s="21"/>
      <c r="E57" s="25"/>
      <c r="F57" s="26">
        <v>1E-3</v>
      </c>
      <c r="G57" s="27">
        <f>+G52*F57</f>
        <v>0</v>
      </c>
    </row>
    <row r="58" spans="1:7" x14ac:dyDescent="0.25">
      <c r="A58" s="23"/>
      <c r="B58" s="30"/>
      <c r="C58" s="16" t="s">
        <v>24</v>
      </c>
      <c r="D58" s="21"/>
      <c r="E58" s="25"/>
      <c r="F58" s="26">
        <v>0.03</v>
      </c>
      <c r="G58" s="27">
        <f>+G52*F58</f>
        <v>0</v>
      </c>
    </row>
    <row r="59" spans="1:7" x14ac:dyDescent="0.25">
      <c r="A59" s="23"/>
      <c r="B59" s="30"/>
      <c r="C59" s="16" t="s">
        <v>25</v>
      </c>
      <c r="D59" s="21"/>
      <c r="E59" s="25"/>
      <c r="F59" s="26">
        <v>0.1</v>
      </c>
      <c r="G59" s="27">
        <f>+G52*F59</f>
        <v>0</v>
      </c>
    </row>
    <row r="60" spans="1:7" x14ac:dyDescent="0.25">
      <c r="A60" s="23"/>
      <c r="B60" s="30"/>
      <c r="C60" s="16"/>
      <c r="D60" s="21" t="s">
        <v>26</v>
      </c>
      <c r="E60" s="26"/>
      <c r="F60" s="31">
        <v>0.18</v>
      </c>
      <c r="G60" s="27">
        <f>G59*F60</f>
        <v>0</v>
      </c>
    </row>
    <row r="61" spans="1:7" ht="15.75" thickBot="1" x14ac:dyDescent="0.3">
      <c r="A61" s="23"/>
      <c r="B61" s="30"/>
      <c r="C61" s="23"/>
      <c r="D61" s="23"/>
      <c r="E61" s="32"/>
      <c r="F61" s="32"/>
      <c r="G61" s="23"/>
    </row>
    <row r="62" spans="1:7" ht="15.75" thickBot="1" x14ac:dyDescent="0.3">
      <c r="A62" s="23"/>
      <c r="B62" s="14"/>
      <c r="C62" s="33"/>
      <c r="D62" s="24"/>
      <c r="E62" s="34" t="s">
        <v>27</v>
      </c>
      <c r="F62" s="35"/>
      <c r="G62" s="36">
        <f>G52+G54+G55+G56+G57+G58+G59+G60</f>
        <v>0</v>
      </c>
    </row>
    <row r="63" spans="1:7" ht="15.75" x14ac:dyDescent="0.25">
      <c r="A63" s="12"/>
      <c r="B63" s="14"/>
      <c r="C63" s="12"/>
      <c r="D63" s="12"/>
      <c r="E63" s="12"/>
      <c r="F63" s="12"/>
      <c r="G63" s="13"/>
    </row>
    <row r="64" spans="1:7" x14ac:dyDescent="0.25">
      <c r="B64" s="14"/>
    </row>
  </sheetData>
  <mergeCells count="2">
    <mergeCell ref="A11:G11"/>
    <mergeCell ref="A19:B19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cp:lastPrinted>2022-02-24T14:19:54Z</cp:lastPrinted>
  <dcterms:created xsi:type="dcterms:W3CDTF">2022-02-20T13:22:38Z</dcterms:created>
  <dcterms:modified xsi:type="dcterms:W3CDTF">2022-02-25T13:44:55Z</dcterms:modified>
</cp:coreProperties>
</file>