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LICITACION 2\LOTE 10\"/>
    </mc:Choice>
  </mc:AlternateContent>
  <bookViews>
    <workbookView xWindow="240" yWindow="45" windowWidth="21255" windowHeight="9975"/>
  </bookViews>
  <sheets>
    <sheet name="PRESUP. ADICIONAL" sheetId="4" r:id="rId1"/>
  </sheets>
  <calcPr calcId="162913"/>
</workbook>
</file>

<file path=xl/calcChain.xml><?xml version="1.0" encoding="utf-8"?>
<calcChain xmlns="http://schemas.openxmlformats.org/spreadsheetml/2006/main">
  <c r="F57" i="4" l="1"/>
  <c r="F35" i="4" l="1"/>
  <c r="F36" i="4"/>
  <c r="F37" i="4"/>
  <c r="F34" i="4" l="1"/>
  <c r="G38" i="4" s="1"/>
  <c r="F30" i="4" l="1"/>
  <c r="F31" i="4"/>
  <c r="F43" i="4"/>
  <c r="F44" i="4"/>
  <c r="G45" i="4" l="1"/>
  <c r="F47" i="4"/>
  <c r="G48" i="4" s="1"/>
  <c r="F40" i="4"/>
  <c r="F29" i="4" l="1"/>
  <c r="F21" i="4"/>
  <c r="G41" i="4" l="1"/>
  <c r="F25" i="4"/>
  <c r="F26" i="4"/>
  <c r="F27" i="4"/>
  <c r="F28" i="4"/>
  <c r="F24" i="4"/>
  <c r="G32" i="4" l="1"/>
  <c r="F19" i="4"/>
  <c r="F20" i="4"/>
  <c r="F18" i="4"/>
  <c r="G22" i="4" l="1"/>
  <c r="G49" i="4" s="1"/>
  <c r="G52" i="4" l="1"/>
  <c r="G53" i="4"/>
  <c r="G51" i="4"/>
  <c r="G54" i="4"/>
  <c r="G56" i="4"/>
  <c r="G58" i="4" s="1"/>
  <c r="G55" i="4"/>
  <c r="G60" i="4" l="1"/>
  <c r="G57" i="4"/>
</calcChain>
</file>

<file path=xl/sharedStrings.xml><?xml version="1.0" encoding="utf-8"?>
<sst xmlns="http://schemas.openxmlformats.org/spreadsheetml/2006/main" count="73" uniqueCount="58">
  <si>
    <t>CANTIDAD</t>
  </si>
  <si>
    <t>SUB-TOTAL</t>
  </si>
  <si>
    <t>TOTAL</t>
  </si>
  <si>
    <t>M2</t>
  </si>
  <si>
    <t>TRANSPORTE</t>
  </si>
  <si>
    <t>PENSIONES Y JUBILACIONES</t>
  </si>
  <si>
    <t>CODIA</t>
  </si>
  <si>
    <t>GASTOS ADMINISTRATIVOS</t>
  </si>
  <si>
    <t>SUP. Y DIRECCIÓN.</t>
  </si>
  <si>
    <t>SUB.-TOTAL GASTOS INDIRECTOS</t>
  </si>
  <si>
    <t>TOTAL GENERAL</t>
  </si>
  <si>
    <t>DIRECTOR OBRAS MUNICIPALES</t>
  </si>
  <si>
    <t>PA</t>
  </si>
  <si>
    <t>M3</t>
  </si>
  <si>
    <t>ARQ. ANGEL MAÑAN</t>
  </si>
  <si>
    <t>PRELIMINARES</t>
  </si>
  <si>
    <t>EXCAVACION ZAPATA DE COLUMNAS</t>
  </si>
  <si>
    <t>EXCAVACION ZAPATA DE MUROS</t>
  </si>
  <si>
    <t>BOTE DE MATERIAL SOBRANTE</t>
  </si>
  <si>
    <t>HORMIGON</t>
  </si>
  <si>
    <t>MUROS DE BLOCK</t>
  </si>
  <si>
    <t>INTALACION ELECTRICA</t>
  </si>
  <si>
    <t>UND</t>
  </si>
  <si>
    <t>DESAGUE DE TECHO</t>
  </si>
  <si>
    <t>BLOCK DE 6"</t>
  </si>
  <si>
    <t xml:space="preserve">PREPARADO POR: </t>
  </si>
  <si>
    <t>ARQ. ALEXANDER DIAZ</t>
  </si>
  <si>
    <t>OBRA:</t>
  </si>
  <si>
    <t>SECTOR:</t>
  </si>
  <si>
    <t>FECHA:</t>
  </si>
  <si>
    <t xml:space="preserve">CONSTRUCCION CENTRO COMUNAL </t>
  </si>
  <si>
    <t>BARRACONES JESUS DE NAZARET</t>
  </si>
  <si>
    <t>No.</t>
  </si>
  <si>
    <t>P A R T I D A S</t>
  </si>
  <si>
    <t>UD</t>
  </si>
  <si>
    <t>PRECIO UNITARIO (RD$)</t>
  </si>
  <si>
    <t>IMPORTE  (RD$)</t>
  </si>
  <si>
    <t>SEGURO, POILZAS Y FIANZAS</t>
  </si>
  <si>
    <t>PRESUPUESTO PARTICIPATIVO</t>
  </si>
  <si>
    <t>ITBIS</t>
  </si>
  <si>
    <t>PAÑETE</t>
  </si>
  <si>
    <t>FINO DE TECHO</t>
  </si>
  <si>
    <t>MOCHETAS</t>
  </si>
  <si>
    <t>ZABALETA</t>
  </si>
  <si>
    <t>ML</t>
  </si>
  <si>
    <t>PAÑETE EN ANTEPECHO</t>
  </si>
  <si>
    <t xml:space="preserve">LIMPIEZA </t>
  </si>
  <si>
    <t>LIMPIEZA FINAL Y CONTINUA</t>
  </si>
  <si>
    <t>VIGA DE AMARRE 0.15 X 0.20 4 de 3/8" est. 3/8" @ 0.20 HORMIGON 210 KG/CM2</t>
  </si>
  <si>
    <t>LOSA H.A. 0.12 ESP (3/8" @ 0.25 ) HORMIGON 210 KG/ CM2</t>
  </si>
  <si>
    <t>DINTEL 0.15 X 0.20 3 de 1/2" Y 2 de 3/8" est. 3/8" @ 0.20 HORMIGON 210 KG/CM2</t>
  </si>
  <si>
    <t>ZAPATA DE MURO 6" 0.45 X 0.25 HORMIGON 210 KG/CM2</t>
  </si>
  <si>
    <t>ZAPATA DE COLUMA .90 X .90 X .30 HORMIGON 210 KG/CM2</t>
  </si>
  <si>
    <t>VIGA 1  (0.20 X 0.45  HORMIGON 210 KG/CM2 3 de 3/4"  3/8" @ .20)</t>
  </si>
  <si>
    <t>VIGA 2  (0.15 X 0.30 HORMIGON 210 KG/CM2 3 de 1/2" - 3/8" @ 0.20</t>
  </si>
  <si>
    <t>COLUMNAS .15 X .03 HORMIGON 210 KG/CM2</t>
  </si>
  <si>
    <t>LUCES CENITALES SIN CABLEADO NI ACCESORIOS</t>
  </si>
  <si>
    <t>DEMOLICION DE VIGA Y COLUMNA 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</si>
</sst>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\ * #,##0.00_);_(&quot;$&quot;\ * \(#,##0.00\);_(&quot;$&quot;\ * &quot;-&quot;??_);_(@_)"/>
    <numFmt numFmtId="165" formatCode="_(&quot;RD$&quot;* #,##0.00_);_(&quot;RD$&quot;* \(#,##0.00\);_(&quot;RD$&quot;* &quot;-&quot;??_);_(@_)"/>
    <numFmt numFmtId="166" formatCode="0.0%"/>
    <numFmt numFmtId="167" formatCode="#,##0.000"/>
    <numFmt numFmtId="168" formatCode="[$-F800]dddd\,\ mmmm\ dd\,\ yyyy"/>
    <numFmt numFmtId="169" formatCode="#,##0.000_);\(#,##0.0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1" xfId="0" applyFont="1" applyBorder="1"/>
    <xf numFmtId="2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43" fontId="4" fillId="0" borderId="1" xfId="0" applyNumberFormat="1" applyFont="1" applyBorder="1"/>
    <xf numFmtId="2" fontId="4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43" fontId="4" fillId="0" borderId="1" xfId="0" applyNumberFormat="1" applyFont="1" applyFill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10" fontId="6" fillId="0" borderId="0" xfId="0" applyNumberFormat="1" applyFont="1" applyBorder="1"/>
    <xf numFmtId="0" fontId="0" fillId="0" borderId="0" xfId="0" applyBorder="1"/>
    <xf numFmtId="0" fontId="8" fillId="0" borderId="0" xfId="0" applyFont="1"/>
    <xf numFmtId="44" fontId="8" fillId="0" borderId="0" xfId="1" applyNumberFormat="1" applyFont="1"/>
    <xf numFmtId="0" fontId="7" fillId="0" borderId="0" xfId="0" applyFont="1"/>
    <xf numFmtId="44" fontId="0" fillId="0" borderId="0" xfId="1" applyNumberFormat="1" applyFont="1"/>
    <xf numFmtId="0" fontId="7" fillId="0" borderId="0" xfId="0" applyFont="1" applyBorder="1"/>
    <xf numFmtId="0" fontId="2" fillId="0" borderId="0" xfId="0" applyFont="1" applyBorder="1"/>
    <xf numFmtId="0" fontId="10" fillId="0" borderId="0" xfId="0" applyFont="1" applyBorder="1"/>
    <xf numFmtId="0" fontId="2" fillId="0" borderId="0" xfId="0" applyFont="1"/>
    <xf numFmtId="0" fontId="4" fillId="0" borderId="0" xfId="0" applyFont="1" applyFill="1" applyBorder="1"/>
    <xf numFmtId="43" fontId="3" fillId="0" borderId="1" xfId="0" applyNumberFormat="1" applyFont="1" applyFill="1" applyBorder="1"/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43" fontId="11" fillId="0" borderId="1" xfId="2" applyFont="1" applyBorder="1"/>
    <xf numFmtId="0" fontId="0" fillId="0" borderId="1" xfId="0" applyBorder="1"/>
    <xf numFmtId="168" fontId="0" fillId="0" borderId="0" xfId="0" applyNumberFormat="1" applyBorder="1"/>
    <xf numFmtId="0" fontId="12" fillId="0" borderId="0" xfId="0" applyFont="1" applyBorder="1"/>
    <xf numFmtId="14" fontId="0" fillId="0" borderId="0" xfId="0" applyNumberFormat="1" applyBorder="1" applyAlignment="1">
      <alignment horizontal="left"/>
    </xf>
    <xf numFmtId="39" fontId="5" fillId="2" borderId="2" xfId="0" applyNumberFormat="1" applyFont="1" applyFill="1" applyBorder="1"/>
    <xf numFmtId="39" fontId="5" fillId="2" borderId="1" xfId="0" applyNumberFormat="1" applyFont="1" applyFill="1" applyBorder="1"/>
    <xf numFmtId="0" fontId="14" fillId="0" borderId="1" xfId="0" applyFont="1" applyBorder="1" applyAlignment="1">
      <alignment wrapText="1"/>
    </xf>
    <xf numFmtId="0" fontId="14" fillId="0" borderId="1" xfId="0" applyFont="1" applyBorder="1"/>
    <xf numFmtId="2" fontId="14" fillId="0" borderId="1" xfId="0" applyNumberFormat="1" applyFont="1" applyBorder="1"/>
    <xf numFmtId="2" fontId="14" fillId="0" borderId="1" xfId="0" applyNumberFormat="1" applyFont="1" applyBorder="1" applyAlignment="1">
      <alignment horizontal="center"/>
    </xf>
    <xf numFmtId="43" fontId="14" fillId="0" borderId="1" xfId="0" applyNumberFormat="1" applyFont="1" applyBorder="1"/>
    <xf numFmtId="0" fontId="14" fillId="0" borderId="1" xfId="0" applyFont="1" applyBorder="1" applyAlignment="1">
      <alignment horizontal="center"/>
    </xf>
    <xf numFmtId="167" fontId="0" fillId="0" borderId="1" xfId="0" applyNumberFormat="1" applyFont="1" applyBorder="1"/>
    <xf numFmtId="4" fontId="0" fillId="0" borderId="1" xfId="0" applyNumberFormat="1" applyFont="1" applyBorder="1"/>
    <xf numFmtId="4" fontId="15" fillId="0" borderId="1" xfId="0" applyNumberFormat="1" applyFont="1" applyBorder="1" applyAlignment="1">
      <alignment horizontal="center"/>
    </xf>
    <xf numFmtId="4" fontId="0" fillId="0" borderId="3" xfId="0" applyNumberFormat="1" applyFont="1" applyFill="1" applyBorder="1"/>
    <xf numFmtId="0" fontId="14" fillId="0" borderId="3" xfId="0" applyFont="1" applyFill="1" applyBorder="1" applyAlignment="1">
      <alignment horizontal="center"/>
    </xf>
    <xf numFmtId="43" fontId="14" fillId="0" borderId="3" xfId="0" applyNumberFormat="1" applyFont="1" applyFill="1" applyBorder="1"/>
    <xf numFmtId="2" fontId="14" fillId="0" borderId="1" xfId="0" applyNumberFormat="1" applyFont="1" applyFill="1" applyBorder="1"/>
    <xf numFmtId="2" fontId="14" fillId="0" borderId="1" xfId="0" applyNumberFormat="1" applyFont="1" applyFill="1" applyBorder="1" applyAlignment="1">
      <alignment horizontal="center"/>
    </xf>
    <xf numFmtId="43" fontId="6" fillId="0" borderId="1" xfId="2" applyFont="1" applyBorder="1"/>
    <xf numFmtId="0" fontId="16" fillId="0" borderId="1" xfId="0" applyFont="1" applyFill="1" applyBorder="1"/>
    <xf numFmtId="0" fontId="14" fillId="0" borderId="1" xfId="0" applyFont="1" applyFill="1" applyBorder="1"/>
    <xf numFmtId="43" fontId="16" fillId="0" borderId="1" xfId="0" applyNumberFormat="1" applyFont="1" applyFill="1" applyBorder="1"/>
    <xf numFmtId="0" fontId="16" fillId="2" borderId="2" xfId="0" applyFont="1" applyFill="1" applyBorder="1"/>
    <xf numFmtId="43" fontId="16" fillId="2" borderId="2" xfId="0" applyNumberFormat="1" applyFont="1" applyFill="1" applyBorder="1"/>
    <xf numFmtId="166" fontId="14" fillId="0" borderId="1" xfId="0" applyNumberFormat="1" applyFont="1" applyBorder="1"/>
    <xf numFmtId="164" fontId="14" fillId="0" borderId="1" xfId="0" applyNumberFormat="1" applyFont="1" applyFill="1" applyBorder="1"/>
    <xf numFmtId="9" fontId="14" fillId="0" borderId="1" xfId="0" applyNumberFormat="1" applyFont="1" applyBorder="1"/>
    <xf numFmtId="10" fontId="14" fillId="0" borderId="1" xfId="2" applyNumberFormat="1" applyFont="1" applyBorder="1"/>
    <xf numFmtId="10" fontId="14" fillId="0" borderId="1" xfId="0" applyNumberFormat="1" applyFont="1" applyBorder="1"/>
    <xf numFmtId="0" fontId="14" fillId="0" borderId="8" xfId="0" applyFont="1" applyFill="1" applyBorder="1"/>
    <xf numFmtId="10" fontId="14" fillId="0" borderId="8" xfId="0" applyNumberFormat="1" applyFont="1" applyBorder="1"/>
    <xf numFmtId="164" fontId="14" fillId="0" borderId="8" xfId="0" applyNumberFormat="1" applyFont="1" applyFill="1" applyBorder="1"/>
    <xf numFmtId="0" fontId="14" fillId="0" borderId="0" xfId="0" applyFont="1" applyFill="1" applyBorder="1"/>
    <xf numFmtId="0" fontId="16" fillId="0" borderId="4" xfId="0" applyFont="1" applyFill="1" applyBorder="1"/>
    <xf numFmtId="0" fontId="16" fillId="0" borderId="5" xfId="0" applyFont="1" applyFill="1" applyBorder="1"/>
    <xf numFmtId="10" fontId="16" fillId="0" borderId="5" xfId="0" applyNumberFormat="1" applyFont="1" applyBorder="1"/>
    <xf numFmtId="164" fontId="16" fillId="0" borderId="6" xfId="0" applyNumberFormat="1" applyFont="1" applyFill="1" applyBorder="1"/>
    <xf numFmtId="0" fontId="0" fillId="0" borderId="0" xfId="0" applyFont="1"/>
    <xf numFmtId="0" fontId="16" fillId="2" borderId="1" xfId="0" applyFont="1" applyFill="1" applyBorder="1"/>
    <xf numFmtId="43" fontId="16" fillId="2" borderId="1" xfId="0" applyNumberFormat="1" applyFont="1" applyFill="1" applyBorder="1"/>
    <xf numFmtId="4" fontId="17" fillId="2" borderId="4" xfId="0" applyNumberFormat="1" applyFont="1" applyFill="1" applyBorder="1" applyAlignment="1" applyProtection="1">
      <alignment horizontal="center" vertical="center" wrapText="1"/>
    </xf>
    <xf numFmtId="169" fontId="17" fillId="2" borderId="7" xfId="0" applyNumberFormat="1" applyFont="1" applyFill="1" applyBorder="1" applyAlignment="1" applyProtection="1">
      <alignment horizontal="center" vertical="center" wrapText="1"/>
    </xf>
    <xf numFmtId="169" fontId="17" fillId="2" borderId="5" xfId="0" applyNumberFormat="1" applyFont="1" applyFill="1" applyBorder="1" applyAlignment="1" applyProtection="1">
      <alignment horizontal="center" vertical="center" wrapText="1"/>
    </xf>
    <xf numFmtId="169" fontId="17" fillId="2" borderId="6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/>
    <xf numFmtId="0" fontId="0" fillId="0" borderId="1" xfId="0" applyFont="1" applyBorder="1"/>
    <xf numFmtId="43" fontId="14" fillId="0" borderId="1" xfId="2" applyFont="1" applyBorder="1"/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3" fillId="0" borderId="4" xfId="0" applyNumberFormat="1" applyFont="1" applyFill="1" applyBorder="1" applyAlignment="1">
      <alignment horizontal="center" vertical="top" wrapText="1"/>
    </xf>
    <xf numFmtId="0" fontId="13" fillId="0" borderId="5" xfId="0" applyNumberFormat="1" applyFont="1" applyFill="1" applyBorder="1" applyAlignment="1">
      <alignment horizontal="center" vertical="top" wrapText="1"/>
    </xf>
    <xf numFmtId="0" fontId="13" fillId="0" borderId="6" xfId="0" applyNumberFormat="1" applyFont="1" applyFill="1" applyBorder="1" applyAlignment="1">
      <alignment horizontal="center" vertical="top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1</xdr:row>
      <xdr:rowOff>19050</xdr:rowOff>
    </xdr:from>
    <xdr:to>
      <xdr:col>6</xdr:col>
      <xdr:colOff>312969</xdr:colOff>
      <xdr:row>8</xdr:row>
      <xdr:rowOff>76200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981075" y="209550"/>
          <a:ext cx="6904269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65"/>
  <sheetViews>
    <sheetView tabSelected="1" topLeftCell="A42" zoomScaleNormal="100" workbookViewId="0">
      <selection activeCell="J23" sqref="J23"/>
    </sheetView>
  </sheetViews>
  <sheetFormatPr baseColWidth="10" defaultRowHeight="15" x14ac:dyDescent="0.25"/>
  <cols>
    <col min="1" max="1" width="9.85546875" customWidth="1"/>
    <col min="2" max="2" width="55" customWidth="1"/>
    <col min="3" max="3" width="13.28515625" bestFit="1" customWidth="1"/>
    <col min="4" max="4" width="10.28515625" bestFit="1" customWidth="1"/>
    <col min="5" max="5" width="14.42578125" customWidth="1"/>
    <col min="6" max="6" width="14.140625" bestFit="1" customWidth="1"/>
    <col min="7" max="7" width="16.7109375" customWidth="1"/>
  </cols>
  <sheetData>
    <row r="9" spans="1:7" ht="15.75" thickBot="1" x14ac:dyDescent="0.3"/>
    <row r="10" spans="1:7" ht="16.5" thickBot="1" x14ac:dyDescent="0.3">
      <c r="A10" s="76" t="s">
        <v>38</v>
      </c>
      <c r="B10" s="77"/>
      <c r="C10" s="77"/>
      <c r="D10" s="77"/>
      <c r="E10" s="77"/>
      <c r="F10" s="77"/>
      <c r="G10" s="78"/>
    </row>
    <row r="11" spans="1:7" x14ac:dyDescent="0.25">
      <c r="A11" s="11"/>
      <c r="B11" s="11"/>
      <c r="C11" s="11"/>
      <c r="D11" s="11"/>
      <c r="E11" s="11"/>
      <c r="F11" s="26"/>
      <c r="G11" s="11"/>
    </row>
    <row r="12" spans="1:7" x14ac:dyDescent="0.25">
      <c r="A12" s="27" t="s">
        <v>27</v>
      </c>
      <c r="B12" s="11" t="s">
        <v>30</v>
      </c>
      <c r="C12" s="11"/>
      <c r="D12" s="11"/>
      <c r="E12" s="11"/>
      <c r="F12" s="11"/>
      <c r="G12" s="11"/>
    </row>
    <row r="13" spans="1:7" x14ac:dyDescent="0.25">
      <c r="A13" s="27" t="s">
        <v>28</v>
      </c>
      <c r="B13" s="11" t="s">
        <v>31</v>
      </c>
      <c r="C13" s="11"/>
      <c r="D13" s="11"/>
      <c r="E13" s="11"/>
      <c r="F13" s="11"/>
      <c r="G13" s="11"/>
    </row>
    <row r="14" spans="1:7" x14ac:dyDescent="0.25">
      <c r="A14" s="27" t="s">
        <v>29</v>
      </c>
      <c r="B14" s="28">
        <v>44470</v>
      </c>
      <c r="C14" s="11"/>
      <c r="D14" s="11"/>
      <c r="E14" s="11"/>
      <c r="F14" s="11"/>
      <c r="G14" s="11"/>
    </row>
    <row r="15" spans="1:7" ht="15.75" thickBot="1" x14ac:dyDescent="0.3">
      <c r="A15" s="27"/>
      <c r="B15" s="28"/>
      <c r="C15" s="11"/>
      <c r="D15" s="11"/>
      <c r="E15" s="11"/>
      <c r="F15" s="11"/>
      <c r="G15" s="11"/>
    </row>
    <row r="16" spans="1:7" ht="48" thickBot="1" x14ac:dyDescent="0.3">
      <c r="A16" s="67" t="s">
        <v>32</v>
      </c>
      <c r="B16" s="68" t="s">
        <v>33</v>
      </c>
      <c r="C16" s="69" t="s">
        <v>0</v>
      </c>
      <c r="D16" s="68" t="s">
        <v>34</v>
      </c>
      <c r="E16" s="69" t="s">
        <v>35</v>
      </c>
      <c r="F16" s="68" t="s">
        <v>36</v>
      </c>
      <c r="G16" s="70" t="s">
        <v>2</v>
      </c>
    </row>
    <row r="17" spans="1:7" ht="15.75" x14ac:dyDescent="0.25">
      <c r="A17" s="71">
        <v>1</v>
      </c>
      <c r="B17" s="71" t="s">
        <v>15</v>
      </c>
      <c r="C17" s="1"/>
      <c r="D17" s="3"/>
      <c r="E17" s="4"/>
      <c r="F17" s="7"/>
      <c r="G17" s="7"/>
    </row>
    <row r="18" spans="1:7" ht="15.75" x14ac:dyDescent="0.25">
      <c r="A18" s="32">
        <v>1.1000000000000001</v>
      </c>
      <c r="B18" s="32" t="s">
        <v>57</v>
      </c>
      <c r="C18" s="33">
        <v>1</v>
      </c>
      <c r="D18" s="34" t="s">
        <v>12</v>
      </c>
      <c r="E18" s="73"/>
      <c r="F18" s="73">
        <f>+C18*E18</f>
        <v>0</v>
      </c>
      <c r="G18" s="2"/>
    </row>
    <row r="19" spans="1:7" ht="15.75" x14ac:dyDescent="0.25">
      <c r="A19" s="32">
        <v>1.2</v>
      </c>
      <c r="B19" s="31" t="s">
        <v>16</v>
      </c>
      <c r="C19" s="33">
        <v>2.88</v>
      </c>
      <c r="D19" s="34" t="s">
        <v>13</v>
      </c>
      <c r="E19" s="33"/>
      <c r="F19" s="33">
        <f t="shared" ref="F19:F20" si="0">+C19*E19</f>
        <v>0</v>
      </c>
      <c r="G19" s="21"/>
    </row>
    <row r="20" spans="1:7" x14ac:dyDescent="0.25">
      <c r="A20" s="32">
        <v>1.3</v>
      </c>
      <c r="B20" s="32" t="s">
        <v>17</v>
      </c>
      <c r="C20" s="33">
        <v>7.3</v>
      </c>
      <c r="D20" s="34" t="s">
        <v>13</v>
      </c>
      <c r="E20" s="33"/>
      <c r="F20" s="33">
        <f t="shared" si="0"/>
        <v>0</v>
      </c>
      <c r="G20" s="48"/>
    </row>
    <row r="21" spans="1:7" x14ac:dyDescent="0.25">
      <c r="A21" s="32">
        <v>1.4</v>
      </c>
      <c r="B21" s="32" t="s">
        <v>18</v>
      </c>
      <c r="C21" s="33">
        <v>12</v>
      </c>
      <c r="D21" s="34" t="s">
        <v>13</v>
      </c>
      <c r="E21" s="33"/>
      <c r="F21" s="33">
        <f>+C21*E21</f>
        <v>0</v>
      </c>
      <c r="G21" s="48"/>
    </row>
    <row r="22" spans="1:7" ht="15.75" x14ac:dyDescent="0.25">
      <c r="A22" s="32"/>
      <c r="B22" s="32"/>
      <c r="C22" s="2"/>
      <c r="D22" s="22"/>
      <c r="E22" s="2"/>
      <c r="F22" s="2"/>
      <c r="G22" s="48">
        <f>SUM(F18:F21)</f>
        <v>0</v>
      </c>
    </row>
    <row r="23" spans="1:7" ht="15.75" x14ac:dyDescent="0.25">
      <c r="A23" s="71">
        <v>2</v>
      </c>
      <c r="B23" s="71" t="s">
        <v>19</v>
      </c>
      <c r="C23" s="2"/>
      <c r="D23" s="22"/>
      <c r="E23" s="2"/>
      <c r="F23" s="2"/>
      <c r="G23" s="48"/>
    </row>
    <row r="24" spans="1:7" ht="29.25" x14ac:dyDescent="0.25">
      <c r="A24" s="32">
        <v>2.1</v>
      </c>
      <c r="B24" s="31" t="s">
        <v>52</v>
      </c>
      <c r="C24" s="33">
        <v>1.44</v>
      </c>
      <c r="D24" s="34" t="s">
        <v>13</v>
      </c>
      <c r="E24" s="35"/>
      <c r="F24" s="35">
        <f>+C24*E24</f>
        <v>0</v>
      </c>
      <c r="G24" s="48"/>
    </row>
    <row r="25" spans="1:7" ht="29.25" x14ac:dyDescent="0.25">
      <c r="A25" s="32">
        <v>2.2000000000000002</v>
      </c>
      <c r="B25" s="31" t="s">
        <v>51</v>
      </c>
      <c r="C25" s="32">
        <v>2.77</v>
      </c>
      <c r="D25" s="36" t="s">
        <v>13</v>
      </c>
      <c r="E25" s="35"/>
      <c r="F25" s="35">
        <f t="shared" ref="F25:F44" si="1">+C25*E25</f>
        <v>0</v>
      </c>
      <c r="G25" s="32"/>
    </row>
    <row r="26" spans="1:7" ht="29.25" x14ac:dyDescent="0.25">
      <c r="A26" s="32">
        <v>2.2999999999999998</v>
      </c>
      <c r="B26" s="31" t="s">
        <v>50</v>
      </c>
      <c r="C26" s="37">
        <v>9.2999999999999999E-2</v>
      </c>
      <c r="D26" s="36" t="s">
        <v>13</v>
      </c>
      <c r="E26" s="35"/>
      <c r="F26" s="35">
        <f t="shared" si="1"/>
        <v>0</v>
      </c>
      <c r="G26" s="48"/>
    </row>
    <row r="27" spans="1:7" ht="29.25" x14ac:dyDescent="0.25">
      <c r="A27" s="32">
        <v>2.4</v>
      </c>
      <c r="B27" s="31" t="s">
        <v>49</v>
      </c>
      <c r="C27" s="38">
        <v>8</v>
      </c>
      <c r="D27" s="36" t="s">
        <v>13</v>
      </c>
      <c r="E27" s="35"/>
      <c r="F27" s="35">
        <f t="shared" si="1"/>
        <v>0</v>
      </c>
      <c r="G27" s="48"/>
    </row>
    <row r="28" spans="1:7" ht="29.25" x14ac:dyDescent="0.25">
      <c r="A28" s="32">
        <v>2.5</v>
      </c>
      <c r="B28" s="31" t="s">
        <v>48</v>
      </c>
      <c r="C28" s="38">
        <v>0.5</v>
      </c>
      <c r="D28" s="39" t="s">
        <v>13</v>
      </c>
      <c r="E28" s="35"/>
      <c r="F28" s="35">
        <f t="shared" si="1"/>
        <v>0</v>
      </c>
      <c r="G28" s="48"/>
    </row>
    <row r="29" spans="1:7" ht="29.25" x14ac:dyDescent="0.25">
      <c r="A29" s="32">
        <v>2.6</v>
      </c>
      <c r="B29" s="31" t="s">
        <v>53</v>
      </c>
      <c r="C29" s="38">
        <v>0.54</v>
      </c>
      <c r="D29" s="39" t="s">
        <v>13</v>
      </c>
      <c r="E29" s="35"/>
      <c r="F29" s="35">
        <f t="shared" si="1"/>
        <v>0</v>
      </c>
      <c r="G29" s="48"/>
    </row>
    <row r="30" spans="1:7" ht="29.25" x14ac:dyDescent="0.25">
      <c r="A30" s="32">
        <v>2.7</v>
      </c>
      <c r="B30" s="31" t="s">
        <v>54</v>
      </c>
      <c r="C30" s="40">
        <v>1.81</v>
      </c>
      <c r="D30" s="41" t="s">
        <v>13</v>
      </c>
      <c r="E30" s="42"/>
      <c r="F30" s="35">
        <f t="shared" si="1"/>
        <v>0</v>
      </c>
      <c r="G30" s="48"/>
    </row>
    <row r="31" spans="1:7" x14ac:dyDescent="0.25">
      <c r="A31" s="32">
        <v>2.8</v>
      </c>
      <c r="B31" s="32" t="s">
        <v>55</v>
      </c>
      <c r="C31" s="38">
        <v>1.62</v>
      </c>
      <c r="D31" s="39" t="s">
        <v>13</v>
      </c>
      <c r="E31" s="35"/>
      <c r="F31" s="35">
        <f t="shared" si="1"/>
        <v>0</v>
      </c>
      <c r="G31" s="48"/>
    </row>
    <row r="32" spans="1:7" ht="15.75" x14ac:dyDescent="0.25">
      <c r="A32" s="71"/>
      <c r="B32" s="32"/>
      <c r="C32" s="2"/>
      <c r="D32" s="3"/>
      <c r="E32" s="4"/>
      <c r="F32" s="4"/>
      <c r="G32" s="48">
        <f>SUM(F24:F31)</f>
        <v>0</v>
      </c>
    </row>
    <row r="33" spans="1:7" ht="15.75" x14ac:dyDescent="0.25">
      <c r="A33" s="46">
        <v>3</v>
      </c>
      <c r="B33" s="46" t="s">
        <v>40</v>
      </c>
      <c r="C33" s="5"/>
      <c r="D33" s="6"/>
      <c r="E33" s="7"/>
      <c r="F33" s="4"/>
      <c r="G33" s="48"/>
    </row>
    <row r="34" spans="1:7" x14ac:dyDescent="0.25">
      <c r="A34" s="32">
        <v>3.1</v>
      </c>
      <c r="B34" s="32" t="s">
        <v>41</v>
      </c>
      <c r="C34" s="43">
        <v>57.8</v>
      </c>
      <c r="D34" s="44" t="s">
        <v>3</v>
      </c>
      <c r="E34" s="45"/>
      <c r="F34" s="35">
        <f t="shared" ref="F34:F37" si="2">+C34*E34</f>
        <v>0</v>
      </c>
      <c r="G34" s="48"/>
    </row>
    <row r="35" spans="1:7" x14ac:dyDescent="0.25">
      <c r="A35" s="32">
        <v>3.2</v>
      </c>
      <c r="B35" s="32" t="s">
        <v>42</v>
      </c>
      <c r="C35" s="43">
        <v>30</v>
      </c>
      <c r="D35" s="44" t="s">
        <v>44</v>
      </c>
      <c r="E35" s="45"/>
      <c r="F35" s="35">
        <f t="shared" si="2"/>
        <v>0</v>
      </c>
      <c r="G35" s="48"/>
    </row>
    <row r="36" spans="1:7" x14ac:dyDescent="0.25">
      <c r="A36" s="32">
        <v>3.3</v>
      </c>
      <c r="B36" s="32" t="s">
        <v>43</v>
      </c>
      <c r="C36" s="43">
        <v>30</v>
      </c>
      <c r="D36" s="44" t="s">
        <v>44</v>
      </c>
      <c r="E36" s="45"/>
      <c r="F36" s="35">
        <f t="shared" si="2"/>
        <v>0</v>
      </c>
      <c r="G36" s="48"/>
    </row>
    <row r="37" spans="1:7" x14ac:dyDescent="0.25">
      <c r="A37" s="32">
        <v>3.4</v>
      </c>
      <c r="B37" s="32" t="s">
        <v>45</v>
      </c>
      <c r="C37" s="43">
        <v>6</v>
      </c>
      <c r="D37" s="44" t="s">
        <v>3</v>
      </c>
      <c r="E37" s="45"/>
      <c r="F37" s="35">
        <f t="shared" si="2"/>
        <v>0</v>
      </c>
      <c r="G37" s="48"/>
    </row>
    <row r="38" spans="1:7" ht="15.75" x14ac:dyDescent="0.25">
      <c r="A38" s="32"/>
      <c r="B38" s="32"/>
      <c r="C38" s="5"/>
      <c r="D38" s="23"/>
      <c r="E38" s="24"/>
      <c r="F38" s="4"/>
      <c r="G38" s="48">
        <f>F34+F35+F36+F37</f>
        <v>0</v>
      </c>
    </row>
    <row r="39" spans="1:7" ht="15.75" x14ac:dyDescent="0.25">
      <c r="A39" s="46">
        <v>4</v>
      </c>
      <c r="B39" s="46" t="s">
        <v>20</v>
      </c>
      <c r="C39" s="5"/>
      <c r="D39" s="6"/>
      <c r="E39" s="7"/>
      <c r="F39" s="4"/>
      <c r="G39" s="48"/>
    </row>
    <row r="40" spans="1:7" x14ac:dyDescent="0.25">
      <c r="A40" s="32">
        <v>4.0999999999999996</v>
      </c>
      <c r="B40" s="32" t="s">
        <v>24</v>
      </c>
      <c r="C40" s="43">
        <v>54.72</v>
      </c>
      <c r="D40" s="44" t="s">
        <v>3</v>
      </c>
      <c r="E40" s="45"/>
      <c r="F40" s="35">
        <f t="shared" si="1"/>
        <v>0</v>
      </c>
      <c r="G40" s="48"/>
    </row>
    <row r="41" spans="1:7" ht="15.75" x14ac:dyDescent="0.25">
      <c r="A41" s="32"/>
      <c r="B41" s="32"/>
      <c r="C41" s="5"/>
      <c r="D41" s="23"/>
      <c r="E41" s="24"/>
      <c r="F41" s="4"/>
      <c r="G41" s="48">
        <f>SUM(F40)</f>
        <v>0</v>
      </c>
    </row>
    <row r="42" spans="1:7" ht="15.75" x14ac:dyDescent="0.25">
      <c r="A42" s="46">
        <v>5</v>
      </c>
      <c r="B42" s="46" t="s">
        <v>21</v>
      </c>
      <c r="C42" s="5"/>
      <c r="D42" s="23"/>
      <c r="E42" s="24"/>
      <c r="F42" s="4"/>
      <c r="G42" s="48"/>
    </row>
    <row r="43" spans="1:7" x14ac:dyDescent="0.25">
      <c r="A43" s="32">
        <v>5.0999999999999996</v>
      </c>
      <c r="B43" s="32" t="s">
        <v>56</v>
      </c>
      <c r="C43" s="43">
        <v>15</v>
      </c>
      <c r="D43" s="44" t="s">
        <v>22</v>
      </c>
      <c r="E43" s="45"/>
      <c r="F43" s="35">
        <f t="shared" si="1"/>
        <v>0</v>
      </c>
      <c r="G43" s="48"/>
    </row>
    <row r="44" spans="1:7" x14ac:dyDescent="0.25">
      <c r="A44" s="32">
        <v>5.2</v>
      </c>
      <c r="B44" s="32" t="s">
        <v>23</v>
      </c>
      <c r="C44" s="43">
        <v>6</v>
      </c>
      <c r="D44" s="44" t="s">
        <v>22</v>
      </c>
      <c r="E44" s="45"/>
      <c r="F44" s="35">
        <f t="shared" si="1"/>
        <v>0</v>
      </c>
      <c r="G44" s="48"/>
    </row>
    <row r="45" spans="1:7" ht="15.75" x14ac:dyDescent="0.25">
      <c r="A45" s="32"/>
      <c r="B45" s="32"/>
      <c r="C45" s="5"/>
      <c r="D45" s="23"/>
      <c r="E45" s="24"/>
      <c r="F45" s="4"/>
      <c r="G45" s="48">
        <f>SUM(F43:F44)</f>
        <v>0</v>
      </c>
    </row>
    <row r="46" spans="1:7" ht="15.75" x14ac:dyDescent="0.25">
      <c r="A46" s="46">
        <v>6</v>
      </c>
      <c r="B46" s="46" t="s">
        <v>46</v>
      </c>
      <c r="C46" s="5"/>
      <c r="D46" s="23"/>
      <c r="E46" s="24"/>
      <c r="F46" s="4"/>
      <c r="G46" s="48"/>
    </row>
    <row r="47" spans="1:7" x14ac:dyDescent="0.25">
      <c r="A47" s="46"/>
      <c r="B47" s="47" t="s">
        <v>47</v>
      </c>
      <c r="C47" s="43">
        <v>1</v>
      </c>
      <c r="D47" s="44" t="s">
        <v>12</v>
      </c>
      <c r="E47" s="45"/>
      <c r="F47" s="35">
        <f>+C47*E47</f>
        <v>0</v>
      </c>
      <c r="G47" s="48"/>
    </row>
    <row r="48" spans="1:7" x14ac:dyDescent="0.25">
      <c r="A48" s="72"/>
      <c r="B48" s="72"/>
      <c r="C48" s="25"/>
      <c r="D48" s="25"/>
      <c r="E48" s="25"/>
      <c r="F48" s="25"/>
      <c r="G48" s="48">
        <f>SUM(F47)</f>
        <v>0</v>
      </c>
    </row>
    <row r="49" spans="1:7" x14ac:dyDescent="0.25">
      <c r="A49" s="8"/>
      <c r="B49" s="8"/>
      <c r="C49" s="8"/>
      <c r="D49" s="9"/>
      <c r="E49" s="49" t="s">
        <v>1</v>
      </c>
      <c r="F49" s="29"/>
      <c r="G49" s="50">
        <f>G48+G45+G41+G38+G32+G22</f>
        <v>0</v>
      </c>
    </row>
    <row r="50" spans="1:7" x14ac:dyDescent="0.25">
      <c r="A50" s="8"/>
      <c r="B50" s="8"/>
      <c r="C50" s="8"/>
      <c r="D50" s="8"/>
      <c r="E50" s="8"/>
      <c r="F50" s="8"/>
      <c r="G50" s="8"/>
    </row>
    <row r="51" spans="1:7" ht="15.75" x14ac:dyDescent="0.25">
      <c r="A51" s="8"/>
      <c r="B51" s="20"/>
      <c r="C51" s="47" t="s">
        <v>37</v>
      </c>
      <c r="D51" s="47"/>
      <c r="E51" s="47"/>
      <c r="F51" s="51">
        <v>3.5000000000000003E-2</v>
      </c>
      <c r="G51" s="52">
        <f>+G49*F51</f>
        <v>0</v>
      </c>
    </row>
    <row r="52" spans="1:7" ht="15.75" x14ac:dyDescent="0.25">
      <c r="A52" s="8"/>
      <c r="B52" s="20"/>
      <c r="C52" s="47" t="s">
        <v>4</v>
      </c>
      <c r="D52" s="47"/>
      <c r="E52" s="47"/>
      <c r="F52" s="53">
        <v>0.02</v>
      </c>
      <c r="G52" s="52">
        <f>+G49*F52</f>
        <v>0</v>
      </c>
    </row>
    <row r="53" spans="1:7" ht="15.75" x14ac:dyDescent="0.25">
      <c r="A53" s="8"/>
      <c r="B53" s="20"/>
      <c r="C53" s="47" t="s">
        <v>5</v>
      </c>
      <c r="D53" s="47"/>
      <c r="E53" s="47"/>
      <c r="F53" s="54">
        <v>0.01</v>
      </c>
      <c r="G53" s="52">
        <f>+G49*F53</f>
        <v>0</v>
      </c>
    </row>
    <row r="54" spans="1:7" ht="15.75" x14ac:dyDescent="0.25">
      <c r="A54" s="8"/>
      <c r="B54" s="20"/>
      <c r="C54" s="47" t="s">
        <v>6</v>
      </c>
      <c r="D54" s="47"/>
      <c r="E54" s="47"/>
      <c r="F54" s="55">
        <v>1E-3</v>
      </c>
      <c r="G54" s="52">
        <f>+G49*F54</f>
        <v>0</v>
      </c>
    </row>
    <row r="55" spans="1:7" ht="15.75" x14ac:dyDescent="0.25">
      <c r="A55" s="8"/>
      <c r="B55" s="20"/>
      <c r="C55" s="47" t="s">
        <v>7</v>
      </c>
      <c r="D55" s="47"/>
      <c r="E55" s="47"/>
      <c r="F55" s="53">
        <v>0.03</v>
      </c>
      <c r="G55" s="52">
        <f>+G49*F55</f>
        <v>0</v>
      </c>
    </row>
    <row r="56" spans="1:7" ht="15.75" x14ac:dyDescent="0.25">
      <c r="A56" s="8"/>
      <c r="B56" s="20"/>
      <c r="C56" s="47" t="s">
        <v>8</v>
      </c>
      <c r="D56" s="47"/>
      <c r="E56" s="47"/>
      <c r="F56" s="53">
        <v>0.1</v>
      </c>
      <c r="G56" s="52">
        <f>+G49*F56</f>
        <v>0</v>
      </c>
    </row>
    <row r="57" spans="1:7" ht="16.5" thickBot="1" x14ac:dyDescent="0.3">
      <c r="A57" s="8"/>
      <c r="B57" s="20"/>
      <c r="C57" s="47" t="s">
        <v>9</v>
      </c>
      <c r="D57" s="56"/>
      <c r="E57" s="56"/>
      <c r="F57" s="57">
        <f>SUM(F51:F56)</f>
        <v>0.19600000000000001</v>
      </c>
      <c r="G57" s="58">
        <f>SUM(G51:G56)</f>
        <v>0</v>
      </c>
    </row>
    <row r="58" spans="1:7" ht="16.5" thickBot="1" x14ac:dyDescent="0.3">
      <c r="A58" s="8"/>
      <c r="B58" s="20"/>
      <c r="C58" s="59"/>
      <c r="D58" s="60" t="s">
        <v>39</v>
      </c>
      <c r="E58" s="61"/>
      <c r="F58" s="62">
        <v>0.18</v>
      </c>
      <c r="G58" s="63">
        <f>F58*G56</f>
        <v>0</v>
      </c>
    </row>
    <row r="59" spans="1:7" x14ac:dyDescent="0.25">
      <c r="A59" s="8"/>
      <c r="B59" s="8"/>
      <c r="C59" s="8"/>
      <c r="D59" s="8"/>
      <c r="E59" s="8"/>
      <c r="F59" s="10"/>
      <c r="G59" s="8"/>
    </row>
    <row r="60" spans="1:7" x14ac:dyDescent="0.25">
      <c r="A60" s="8"/>
      <c r="B60" s="8"/>
      <c r="C60" s="8"/>
      <c r="D60" s="64"/>
      <c r="E60" s="65" t="s">
        <v>10</v>
      </c>
      <c r="F60" s="30"/>
      <c r="G60" s="66">
        <f>G49+G51+G52+G53+G54+G55+G56+G58</f>
        <v>0</v>
      </c>
    </row>
    <row r="61" spans="1:7" x14ac:dyDescent="0.25">
      <c r="A61" s="12"/>
      <c r="B61" s="12"/>
      <c r="C61" s="12"/>
      <c r="D61" s="12"/>
      <c r="E61" s="12"/>
      <c r="F61" s="12"/>
      <c r="G61" s="13"/>
    </row>
    <row r="62" spans="1:7" ht="15.75" x14ac:dyDescent="0.25">
      <c r="B62" s="74" t="s">
        <v>26</v>
      </c>
      <c r="C62" s="74"/>
      <c r="D62" s="74"/>
      <c r="F62" s="14"/>
      <c r="G62" s="15"/>
    </row>
    <row r="63" spans="1:7" x14ac:dyDescent="0.25">
      <c r="B63" s="75" t="s">
        <v>11</v>
      </c>
      <c r="C63" s="75"/>
      <c r="D63" s="75"/>
      <c r="F63" s="14"/>
      <c r="G63" s="15"/>
    </row>
    <row r="64" spans="1:7" x14ac:dyDescent="0.25">
      <c r="B64" s="18"/>
      <c r="E64" s="17" t="s">
        <v>25</v>
      </c>
      <c r="G64" s="16"/>
    </row>
    <row r="65" spans="2:5" x14ac:dyDescent="0.25">
      <c r="B65" s="14"/>
      <c r="E65" s="19" t="s">
        <v>14</v>
      </c>
    </row>
  </sheetData>
  <mergeCells count="3">
    <mergeCell ref="B62:D62"/>
    <mergeCell ref="B63:D63"/>
    <mergeCell ref="A10:G10"/>
  </mergeCells>
  <pageMargins left="0.7" right="0.7" top="0.75" bottom="0.75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PRESUP. ADICIONAL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2022-06-17T13:14:04Z</cp:lastPrinted>
  <dcterms:created xsi:type="dcterms:W3CDTF">2018-10-31T12:34:04Z</dcterms:created>
  <dcterms:modified xsi:type="dcterms:W3CDTF">2022-06-22T13:10:29Z</dcterms:modified>
</cp:coreProperties>
</file>