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13 LOTES DE OBRAS\COMPARACION DE PRECIOS 2\LOTE 9\"/>
    </mc:Choice>
  </mc:AlternateContent>
  <bookViews>
    <workbookView xWindow="0" yWindow="0" windowWidth="28800" windowHeight="1150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8" i="1" l="1"/>
  <c r="G289" i="1" s="1"/>
  <c r="F284" i="1"/>
  <c r="G286" i="1" s="1"/>
  <c r="F283" i="1"/>
  <c r="F274" i="1"/>
  <c r="G280" i="1" s="1"/>
  <c r="F226" i="1"/>
  <c r="G227" i="1" s="1"/>
  <c r="F222" i="1"/>
  <c r="G224" i="1" s="1"/>
  <c r="F221" i="1"/>
  <c r="F212" i="1"/>
  <c r="G218" i="1" s="1"/>
  <c r="F165" i="1"/>
  <c r="G166" i="1" s="1"/>
  <c r="F161" i="1"/>
  <c r="F160" i="1"/>
  <c r="F151" i="1"/>
  <c r="G157" i="1" s="1"/>
  <c r="F103" i="1"/>
  <c r="G104" i="1" s="1"/>
  <c r="F99" i="1"/>
  <c r="F98" i="1"/>
  <c r="F89" i="1"/>
  <c r="G95" i="1" s="1"/>
  <c r="G163" i="1" l="1"/>
  <c r="G170" i="1" s="1"/>
  <c r="G293" i="1"/>
  <c r="G231" i="1"/>
  <c r="G101" i="1"/>
  <c r="G108" i="1" s="1"/>
  <c r="F30" i="1"/>
  <c r="G31" i="1" s="1"/>
  <c r="F27" i="1"/>
  <c r="F26" i="1"/>
  <c r="F21" i="1"/>
  <c r="G23" i="1" s="1"/>
  <c r="G299" i="1" l="1"/>
  <c r="G297" i="1"/>
  <c r="G300" i="1"/>
  <c r="G302" i="1" s="1"/>
  <c r="G296" i="1"/>
  <c r="G295" i="1"/>
  <c r="G298" i="1"/>
  <c r="G235" i="1"/>
  <c r="G238" i="1"/>
  <c r="G240" i="1" s="1"/>
  <c r="G234" i="1"/>
  <c r="G237" i="1"/>
  <c r="G233" i="1"/>
  <c r="G236" i="1"/>
  <c r="G174" i="1"/>
  <c r="G177" i="1"/>
  <c r="G179" i="1" s="1"/>
  <c r="G173" i="1"/>
  <c r="G176" i="1"/>
  <c r="G172" i="1"/>
  <c r="G175" i="1"/>
  <c r="G110" i="1"/>
  <c r="G114" i="1"/>
  <c r="G113" i="1"/>
  <c r="G111" i="1"/>
  <c r="G116" i="1" s="1"/>
  <c r="G119" i="1" s="1"/>
  <c r="G112" i="1"/>
  <c r="G115" i="1"/>
  <c r="G117" i="1" s="1"/>
  <c r="G28" i="1"/>
  <c r="G35" i="1" s="1"/>
  <c r="G301" i="1" l="1"/>
  <c r="G304" i="1" s="1"/>
  <c r="G239" i="1"/>
  <c r="G242" i="1" s="1"/>
  <c r="G178" i="1"/>
  <c r="G181" i="1" s="1"/>
  <c r="G40" i="1"/>
  <c r="G39" i="1"/>
  <c r="G41" i="1"/>
  <c r="G42" i="1"/>
  <c r="G44" i="1" s="1"/>
  <c r="G37" i="1"/>
  <c r="G38" i="1"/>
  <c r="G43" i="1" l="1"/>
  <c r="G46" i="1" s="1"/>
</calcChain>
</file>

<file path=xl/sharedStrings.xml><?xml version="1.0" encoding="utf-8"?>
<sst xmlns="http://schemas.openxmlformats.org/spreadsheetml/2006/main" count="246" uniqueCount="60">
  <si>
    <t>PRESUPUESTO PARTICIPATIVO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</si>
  <si>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</si>
  <si>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</si>
  <si>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</si>
  <si>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</si>
  <si>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</si>
  <si>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</si>
  <si>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</si>
  <si>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</si>
  <si>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</si>
  <si>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</si>
  <si>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</si>
  <si>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TOPOGRÁFICA</t>
  </si>
  <si>
    <t>ML</t>
  </si>
  <si>
    <t>HORMIGON ARMADO</t>
  </si>
  <si>
    <t>CONTENES</t>
  </si>
  <si>
    <t>ACERAS</t>
  </si>
  <si>
    <t>M2</t>
  </si>
  <si>
    <t xml:space="preserve">LIMPIEZA </t>
  </si>
  <si>
    <t>LIMPIEZA CONTINUA Y FINAL</t>
  </si>
  <si>
    <t>PA</t>
  </si>
  <si>
    <t>SUB-TOTAL</t>
  </si>
  <si>
    <t>SEGUROS Y FIANZAS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</si>
  <si>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</si>
  <si>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</si>
  <si>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</si>
  <si>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</si>
  <si>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</si>
  <si>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</si>
  <si>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</si>
  <si>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>ANGEL MAÑAN</t>
  </si>
  <si>
    <t xml:space="preserve">                 TOTAL GENERAL</t>
  </si>
  <si>
    <t>DIRECTOR OBRAS MUNICIPALES</t>
  </si>
  <si>
    <t>C/ Sánchez, Esq., Mella, Baní, Provincia Peravia, Tel.: 809-346-4300 Ext: 302</t>
  </si>
  <si>
    <t>E-MAIL: INFO@BANI.GOB.DO - WEB: AYUNTAMIENTOBANI.GOB.DO</t>
  </si>
  <si>
    <t xml:space="preserve">CONSTRUCCION DE CONTENES Y ACERAS </t>
  </si>
  <si>
    <t>COMUNIDAD DE RIO ARRIBA</t>
  </si>
  <si>
    <t>BADEN</t>
  </si>
  <si>
    <t>RIO ARRIBA EN LA ENTRADA DE LA HERMITA LA ALTAGRACIA</t>
  </si>
  <si>
    <t>JUNIO</t>
  </si>
  <si>
    <t>DIMENSIONES</t>
  </si>
  <si>
    <t>L=6.50 A=3.30</t>
  </si>
  <si>
    <t>Demolicion de BADEN EN MAL ESTADO</t>
  </si>
  <si>
    <t>CINTA DE PRECAUCION</t>
  </si>
  <si>
    <t>BOTE DE MATERIAL DEMOLIDO</t>
  </si>
  <si>
    <t>ACONDICIONAMIENTO</t>
  </si>
  <si>
    <t>EXC. EN BADEN</t>
  </si>
  <si>
    <t>CORTE DE ASFALTO</t>
  </si>
  <si>
    <t>HORMIGON ARMADO EN BADEN ESP. 0.30M O DE 3/8´ @ 0.20</t>
  </si>
  <si>
    <t>FROTADO+PULIDO+ESCOBILLON</t>
  </si>
  <si>
    <t>HORMIGON CICLOPEO</t>
  </si>
  <si>
    <t>UD</t>
  </si>
  <si>
    <t>M3</t>
  </si>
  <si>
    <t>RIO ARRIBA CALLE LA ALTAGRACIA ESQ. CALLE EL PLEY</t>
  </si>
  <si>
    <t>L=9.00 A=2.00</t>
  </si>
  <si>
    <t>Demolicion de ASFALTO</t>
  </si>
  <si>
    <t>RIO ARRIBA CARRETERA LA GINA</t>
  </si>
  <si>
    <t>L=6.60 A=4.50</t>
  </si>
  <si>
    <t>RIO ARRIBA CALLE PEDRO MOCHA</t>
  </si>
  <si>
    <t>L=14.80 A=3.00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</si>
</sst>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14" fontId="5" fillId="0" borderId="0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44" fontId="8" fillId="0" borderId="5" xfId="0" applyNumberFormat="1" applyFont="1" applyBorder="1"/>
    <xf numFmtId="0" fontId="9" fillId="0" borderId="5" xfId="0" applyFont="1" applyBorder="1" applyAlignment="1">
      <alignment wrapText="1"/>
    </xf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4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3" fillId="0" borderId="0" xfId="0" applyFont="1"/>
    <xf numFmtId="10" fontId="0" fillId="0" borderId="0" xfId="0" applyNumberFormat="1" applyBorder="1"/>
    <xf numFmtId="0" fontId="8" fillId="2" borderId="3" xfId="0" applyFont="1" applyFill="1" applyBorder="1"/>
    <xf numFmtId="44" fontId="8" fillId="2" borderId="4" xfId="2" applyNumberFormat="1" applyFont="1" applyFill="1" applyBorder="1"/>
    <xf numFmtId="0" fontId="1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6" fillId="0" borderId="0" xfId="0" applyFont="1" applyAlignment="1"/>
    <xf numFmtId="0" fontId="9" fillId="0" borderId="5" xfId="0" applyFont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2</xdr:row>
      <xdr:rowOff>19050</xdr:rowOff>
    </xdr:from>
    <xdr:to>
      <xdr:col>6</xdr:col>
      <xdr:colOff>8708</xdr:colOff>
      <xdr:row>9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8708</xdr:colOff>
      <xdr:row>9</xdr:row>
      <xdr:rowOff>76200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8708</xdr:colOff>
      <xdr:row>9</xdr:row>
      <xdr:rowOff>76200</xdr:rowOff>
    </xdr:to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781050</xdr:colOff>
      <xdr:row>2</xdr:row>
      <xdr:rowOff>19050</xdr:rowOff>
    </xdr:from>
    <xdr:to>
      <xdr:col>6</xdr:col>
      <xdr:colOff>8708</xdr:colOff>
      <xdr:row>9</xdr:row>
      <xdr:rowOff>76200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4000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781050</xdr:colOff>
      <xdr:row>70</xdr:row>
      <xdr:rowOff>19050</xdr:rowOff>
    </xdr:from>
    <xdr:ext cx="6919545" cy="1378069"/>
    <xdr:pic>
      <xdr:nvPicPr>
        <xdr:cNvPr id="6" name="Imagen 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396456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70</xdr:row>
      <xdr:rowOff>19050</xdr:rowOff>
    </xdr:from>
    <xdr:ext cx="6919545" cy="1378069"/>
    <xdr:pic>
      <xdr:nvPicPr>
        <xdr:cNvPr id="7" name="Imagen 6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396456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70</xdr:row>
      <xdr:rowOff>19050</xdr:rowOff>
    </xdr:from>
    <xdr:ext cx="6919545" cy="1378069"/>
    <xdr:pic>
      <xdr:nvPicPr>
        <xdr:cNvPr id="8" name="Imagen 7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396456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70</xdr:row>
      <xdr:rowOff>19050</xdr:rowOff>
    </xdr:from>
    <xdr:ext cx="6919545" cy="1378069"/>
    <xdr:pic>
      <xdr:nvPicPr>
        <xdr:cNvPr id="9" name="Imagen 8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396456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132</xdr:row>
      <xdr:rowOff>19050</xdr:rowOff>
    </xdr:from>
    <xdr:ext cx="6919545" cy="1378069"/>
    <xdr:pic>
      <xdr:nvPicPr>
        <xdr:cNvPr id="26" name="Imagen 2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132</xdr:row>
      <xdr:rowOff>19050</xdr:rowOff>
    </xdr:from>
    <xdr:ext cx="6919545" cy="1378069"/>
    <xdr:pic>
      <xdr:nvPicPr>
        <xdr:cNvPr id="27" name="Imagen 26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132</xdr:row>
      <xdr:rowOff>19050</xdr:rowOff>
    </xdr:from>
    <xdr:ext cx="6919545" cy="1378069"/>
    <xdr:pic>
      <xdr:nvPicPr>
        <xdr:cNvPr id="28" name="Imagen 27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132</xdr:row>
      <xdr:rowOff>19050</xdr:rowOff>
    </xdr:from>
    <xdr:ext cx="6919545" cy="1378069"/>
    <xdr:pic>
      <xdr:nvPicPr>
        <xdr:cNvPr id="29" name="Imagen 28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193</xdr:row>
      <xdr:rowOff>19050</xdr:rowOff>
    </xdr:from>
    <xdr:ext cx="6919545" cy="1378069"/>
    <xdr:pic>
      <xdr:nvPicPr>
        <xdr:cNvPr id="30" name="Imagen 29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193</xdr:row>
      <xdr:rowOff>19050</xdr:rowOff>
    </xdr:from>
    <xdr:ext cx="6919545" cy="1378069"/>
    <xdr:pic>
      <xdr:nvPicPr>
        <xdr:cNvPr id="31" name="Imagen 30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193</xdr:row>
      <xdr:rowOff>19050</xdr:rowOff>
    </xdr:from>
    <xdr:ext cx="6919545" cy="1378069"/>
    <xdr:pic>
      <xdr:nvPicPr>
        <xdr:cNvPr id="32" name="Imagen 3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193</xdr:row>
      <xdr:rowOff>19050</xdr:rowOff>
    </xdr:from>
    <xdr:ext cx="6919545" cy="1378069"/>
    <xdr:pic>
      <xdr:nvPicPr>
        <xdr:cNvPr id="33" name="Imagen 3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255</xdr:row>
      <xdr:rowOff>19050</xdr:rowOff>
    </xdr:from>
    <xdr:ext cx="6919545" cy="1378069"/>
    <xdr:pic>
      <xdr:nvPicPr>
        <xdr:cNvPr id="34" name="Imagen 3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255</xdr:row>
      <xdr:rowOff>19050</xdr:rowOff>
    </xdr:from>
    <xdr:ext cx="6919545" cy="1378069"/>
    <xdr:pic>
      <xdr:nvPicPr>
        <xdr:cNvPr id="35" name="Imagen 3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255</xdr:row>
      <xdr:rowOff>19050</xdr:rowOff>
    </xdr:from>
    <xdr:ext cx="6919545" cy="1378069"/>
    <xdr:pic>
      <xdr:nvPicPr>
        <xdr:cNvPr id="36" name="Imagen 35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781050</xdr:colOff>
      <xdr:row>255</xdr:row>
      <xdr:rowOff>19050</xdr:rowOff>
    </xdr:from>
    <xdr:ext cx="6919545" cy="1378069"/>
    <xdr:pic>
      <xdr:nvPicPr>
        <xdr:cNvPr id="37" name="Imagen 36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13354050"/>
          <a:ext cx="6919545" cy="137806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311"/>
  <sheetViews>
    <sheetView tabSelected="1" view="pageBreakPreview" topLeftCell="A283" zoomScale="106" zoomScaleNormal="100" zoomScaleSheetLayoutView="106" workbookViewId="0">
      <selection activeCell="D286" sqref="D286"/>
    </sheetView>
  </sheetViews>
  <sheetFormatPr baseColWidth="10" defaultRowHeight="15" x14ac:dyDescent="0.25"/>
  <cols>
    <col min="1" max="1" width="12.42578125" customWidth="1"/>
    <col min="2" max="2" width="49.7109375" customWidth="1"/>
    <col min="4" max="4" width="13.42578125" customWidth="1"/>
    <col min="6" max="6" width="16.85546875" customWidth="1"/>
    <col min="7" max="7" width="17.5703125" customWidth="1"/>
  </cols>
  <sheetData>
    <row r="11" spans="1:7" ht="18.75" x14ac:dyDescent="0.3">
      <c r="A11" s="49" t="s">
        <v>0</v>
      </c>
      <c r="B11" s="49"/>
      <c r="C11" s="49"/>
      <c r="D11" s="49"/>
      <c r="E11" s="49"/>
      <c r="F11" s="49"/>
      <c r="G11" s="49"/>
    </row>
    <row r="12" spans="1:7" x14ac:dyDescent="0.25">
      <c r="A12" s="1"/>
      <c r="B12" s="1"/>
      <c r="C12" s="1"/>
      <c r="D12" s="1"/>
      <c r="E12" s="1"/>
      <c r="F12" s="2"/>
      <c r="G12" s="1"/>
    </row>
    <row r="13" spans="1:7" x14ac:dyDescent="0.25">
      <c r="A13" s="3" t="s">
        <v>1</v>
      </c>
      <c r="B13" s="4" t="s">
        <v>35</v>
      </c>
      <c r="C13" s="1"/>
      <c r="D13" s="1"/>
      <c r="E13" s="1"/>
      <c r="F13" s="1"/>
      <c r="G13" s="1"/>
    </row>
    <row r="14" spans="1:7" x14ac:dyDescent="0.25">
      <c r="A14" s="5" t="s">
        <v>2</v>
      </c>
      <c r="B14" s="6" t="s">
        <v>36</v>
      </c>
      <c r="C14" s="1"/>
      <c r="D14" s="1"/>
      <c r="E14" s="1"/>
      <c r="F14" s="1"/>
      <c r="G14" s="1"/>
    </row>
    <row r="15" spans="1:7" x14ac:dyDescent="0.25">
      <c r="A15" s="5" t="s">
        <v>3</v>
      </c>
      <c r="B15" s="7">
        <v>44682</v>
      </c>
      <c r="C15" s="1"/>
      <c r="D15" s="1"/>
      <c r="E15" s="1"/>
      <c r="F15" s="1"/>
      <c r="G15" s="1"/>
    </row>
    <row r="16" spans="1:7" x14ac:dyDescent="0.25">
      <c r="A16" s="50"/>
      <c r="B16" s="50"/>
      <c r="C16" s="8"/>
      <c r="D16" s="8"/>
      <c r="E16" s="8"/>
      <c r="F16" s="8"/>
      <c r="G16" s="8"/>
    </row>
    <row r="17" spans="1:7" ht="15.75" thickBot="1" x14ac:dyDescent="0.3">
      <c r="A17" s="6"/>
      <c r="B17" s="6"/>
    </row>
    <row r="18" spans="1:7" ht="15.75" thickBot="1" x14ac:dyDescent="0.3">
      <c r="A18" s="9" t="s">
        <v>4</v>
      </c>
      <c r="B18" s="10" t="s">
        <v>5</v>
      </c>
      <c r="C18" s="11" t="s">
        <v>6</v>
      </c>
      <c r="D18" s="10" t="s">
        <v>7</v>
      </c>
      <c r="E18" s="11" t="s">
        <v>8</v>
      </c>
      <c r="F18" s="10" t="s">
        <v>9</v>
      </c>
      <c r="G18" s="12" t="s">
        <v>10</v>
      </c>
    </row>
    <row r="20" spans="1:7" x14ac:dyDescent="0.25">
      <c r="A20" s="13">
        <v>1</v>
      </c>
      <c r="B20" s="13" t="s">
        <v>11</v>
      </c>
      <c r="C20" s="14"/>
      <c r="D20" s="15"/>
      <c r="E20" s="14"/>
      <c r="F20" s="16"/>
      <c r="G20" s="17"/>
    </row>
    <row r="21" spans="1:7" x14ac:dyDescent="0.25">
      <c r="A21" s="17">
        <v>1.1000000000000001</v>
      </c>
      <c r="B21" s="18" t="s">
        <v>12</v>
      </c>
      <c r="C21" s="14">
        <v>300</v>
      </c>
      <c r="D21" s="15" t="s">
        <v>13</v>
      </c>
      <c r="E21" s="14"/>
      <c r="F21" s="16">
        <f t="shared" ref="F21" si="0">E21*C21</f>
        <v>0</v>
      </c>
      <c r="G21" s="17"/>
    </row>
    <row r="22" spans="1:7" x14ac:dyDescent="0.25">
      <c r="A22" s="17"/>
      <c r="B22" s="17"/>
      <c r="C22" s="14"/>
      <c r="D22" s="15"/>
      <c r="E22" s="14"/>
      <c r="F22" s="16"/>
      <c r="G22" s="17"/>
    </row>
    <row r="23" spans="1:7" x14ac:dyDescent="0.25">
      <c r="A23" s="17"/>
      <c r="B23" s="17"/>
      <c r="C23" s="14"/>
      <c r="D23" s="15"/>
      <c r="E23" s="14"/>
      <c r="F23" s="16"/>
      <c r="G23" s="19">
        <f>F21</f>
        <v>0</v>
      </c>
    </row>
    <row r="24" spans="1:7" x14ac:dyDescent="0.25">
      <c r="A24" s="13">
        <v>2</v>
      </c>
      <c r="B24" s="13" t="s">
        <v>14</v>
      </c>
      <c r="C24" s="14"/>
      <c r="D24" s="15"/>
      <c r="E24" s="14"/>
      <c r="F24" s="16"/>
      <c r="G24" s="17"/>
    </row>
    <row r="25" spans="1:7" x14ac:dyDescent="0.25">
      <c r="A25" s="17"/>
      <c r="B25" s="20"/>
      <c r="C25" s="14"/>
      <c r="D25" s="15"/>
      <c r="E25" s="14"/>
      <c r="F25" s="16"/>
      <c r="G25" s="17"/>
    </row>
    <row r="26" spans="1:7" x14ac:dyDescent="0.25">
      <c r="A26" s="17">
        <v>2.4</v>
      </c>
      <c r="B26" s="17" t="s">
        <v>15</v>
      </c>
      <c r="C26" s="14">
        <v>300</v>
      </c>
      <c r="D26" s="15" t="s">
        <v>13</v>
      </c>
      <c r="E26" s="14"/>
      <c r="F26" s="16">
        <f>E26*C26</f>
        <v>0</v>
      </c>
      <c r="G26" s="17"/>
    </row>
    <row r="27" spans="1:7" x14ac:dyDescent="0.25">
      <c r="A27" s="17">
        <v>2.5</v>
      </c>
      <c r="B27" s="17" t="s">
        <v>16</v>
      </c>
      <c r="C27" s="14">
        <v>420</v>
      </c>
      <c r="D27" s="15" t="s">
        <v>17</v>
      </c>
      <c r="E27" s="14"/>
      <c r="F27" s="16">
        <f>E27*C27</f>
        <v>0</v>
      </c>
      <c r="G27" s="17"/>
    </row>
    <row r="28" spans="1:7" x14ac:dyDescent="0.25">
      <c r="A28" s="17"/>
      <c r="B28" s="17"/>
      <c r="C28" s="14"/>
      <c r="D28" s="15"/>
      <c r="E28" s="14"/>
      <c r="F28" s="16"/>
      <c r="G28" s="19">
        <f>F26+F27</f>
        <v>0</v>
      </c>
    </row>
    <row r="29" spans="1:7" x14ac:dyDescent="0.25">
      <c r="A29" s="13">
        <v>3</v>
      </c>
      <c r="B29" s="13" t="s">
        <v>18</v>
      </c>
      <c r="C29" s="14"/>
      <c r="D29" s="15"/>
      <c r="E29" s="14"/>
      <c r="F29" s="16"/>
      <c r="G29" s="17"/>
    </row>
    <row r="30" spans="1:7" x14ac:dyDescent="0.25">
      <c r="A30" s="17">
        <v>3.1</v>
      </c>
      <c r="B30" s="17" t="s">
        <v>19</v>
      </c>
      <c r="C30" s="14">
        <v>1</v>
      </c>
      <c r="D30" s="15" t="s">
        <v>20</v>
      </c>
      <c r="E30" s="14"/>
      <c r="F30" s="16">
        <f>+E30</f>
        <v>0</v>
      </c>
      <c r="G30" s="17"/>
    </row>
    <row r="31" spans="1:7" x14ac:dyDescent="0.25">
      <c r="A31" s="17"/>
      <c r="B31" s="17"/>
      <c r="C31" s="14"/>
      <c r="D31" s="15"/>
      <c r="E31" s="14"/>
      <c r="F31" s="16"/>
      <c r="G31" s="19">
        <f>F30</f>
        <v>0</v>
      </c>
    </row>
    <row r="32" spans="1:7" x14ac:dyDescent="0.25">
      <c r="A32" s="13"/>
      <c r="B32" s="13"/>
      <c r="C32" s="14"/>
      <c r="D32" s="15"/>
      <c r="E32" s="14"/>
      <c r="F32" s="21"/>
      <c r="G32" s="22"/>
    </row>
    <row r="33" spans="1:7" x14ac:dyDescent="0.25">
      <c r="A33" s="17"/>
      <c r="B33" s="17"/>
      <c r="C33" s="14"/>
      <c r="D33" s="15"/>
      <c r="E33" s="14"/>
      <c r="F33" s="21"/>
      <c r="G33" s="22"/>
    </row>
    <row r="34" spans="1:7" ht="15.75" thickBot="1" x14ac:dyDescent="0.3">
      <c r="A34" s="17"/>
      <c r="B34" s="17"/>
      <c r="C34" s="23"/>
      <c r="D34" s="15"/>
      <c r="E34" s="23"/>
      <c r="F34" s="24"/>
      <c r="G34" s="25"/>
    </row>
    <row r="35" spans="1:7" ht="15.75" thickBot="1" x14ac:dyDescent="0.3">
      <c r="A35" s="26"/>
      <c r="B35" s="26"/>
      <c r="C35" s="26"/>
      <c r="D35" s="27"/>
      <c r="E35" s="26"/>
      <c r="F35" s="28" t="s">
        <v>21</v>
      </c>
      <c r="G35" s="29">
        <f>G23+G28+G31</f>
        <v>0</v>
      </c>
    </row>
    <row r="36" spans="1:7" x14ac:dyDescent="0.25">
      <c r="A36" s="1"/>
      <c r="B36" s="1"/>
      <c r="C36" s="1"/>
      <c r="D36" s="1"/>
      <c r="E36" s="1"/>
      <c r="F36" s="1"/>
      <c r="G36" s="30"/>
    </row>
    <row r="37" spans="1:7" x14ac:dyDescent="0.25">
      <c r="A37" s="1"/>
      <c r="B37" s="1"/>
      <c r="C37" s="13" t="s">
        <v>22</v>
      </c>
      <c r="D37" s="31"/>
      <c r="E37" s="32"/>
      <c r="F37" s="33">
        <v>3.5000000000000003E-2</v>
      </c>
      <c r="G37" s="34">
        <f>+G35*F37</f>
        <v>0</v>
      </c>
    </row>
    <row r="38" spans="1:7" x14ac:dyDescent="0.25">
      <c r="A38" s="1"/>
      <c r="B38" s="1"/>
      <c r="C38" s="13" t="s">
        <v>23</v>
      </c>
      <c r="D38" s="31"/>
      <c r="E38" s="32"/>
      <c r="F38" s="33">
        <v>0.02</v>
      </c>
      <c r="G38" s="34">
        <f>+G35*F38</f>
        <v>0</v>
      </c>
    </row>
    <row r="39" spans="1:7" x14ac:dyDescent="0.25">
      <c r="A39" s="1"/>
      <c r="B39" s="1"/>
      <c r="C39" s="13" t="s">
        <v>24</v>
      </c>
      <c r="D39" s="13"/>
      <c r="E39" s="32"/>
      <c r="F39" s="33">
        <v>0.01</v>
      </c>
      <c r="G39" s="34">
        <f>+G35*F39</f>
        <v>0</v>
      </c>
    </row>
    <row r="40" spans="1:7" ht="15.75" x14ac:dyDescent="0.25">
      <c r="A40" s="1"/>
      <c r="B40" s="35"/>
      <c r="C40" s="13" t="s">
        <v>25</v>
      </c>
      <c r="D40" s="31"/>
      <c r="E40" s="32"/>
      <c r="F40" s="33">
        <v>1E-3</v>
      </c>
      <c r="G40" s="34">
        <f>+G35*F40</f>
        <v>0</v>
      </c>
    </row>
    <row r="41" spans="1:7" x14ac:dyDescent="0.25">
      <c r="A41" s="1"/>
      <c r="B41" s="36"/>
      <c r="C41" s="13" t="s">
        <v>26</v>
      </c>
      <c r="D41" s="31"/>
      <c r="E41" s="32"/>
      <c r="F41" s="33">
        <v>0.03</v>
      </c>
      <c r="G41" s="34">
        <f>+G35*F41</f>
        <v>0</v>
      </c>
    </row>
    <row r="42" spans="1:7" x14ac:dyDescent="0.25">
      <c r="A42" s="1"/>
      <c r="B42" s="1"/>
      <c r="C42" s="13" t="s">
        <v>27</v>
      </c>
      <c r="D42" s="31"/>
      <c r="E42" s="32"/>
      <c r="F42" s="33">
        <v>0.1</v>
      </c>
      <c r="G42" s="34">
        <f>+G35*F42</f>
        <v>0</v>
      </c>
    </row>
    <row r="43" spans="1:7" x14ac:dyDescent="0.25">
      <c r="A43" s="1"/>
      <c r="B43" s="1"/>
      <c r="C43" s="13" t="s">
        <v>28</v>
      </c>
      <c r="D43" s="37"/>
      <c r="E43" s="38"/>
      <c r="F43" s="39"/>
      <c r="G43" s="24">
        <f>SUM(G37:G42)</f>
        <v>0</v>
      </c>
    </row>
    <row r="44" spans="1:7" x14ac:dyDescent="0.25">
      <c r="A44" s="1"/>
      <c r="B44" s="1"/>
      <c r="C44" s="40"/>
      <c r="D44" s="41" t="s">
        <v>29</v>
      </c>
      <c r="E44" s="42">
        <v>0.18</v>
      </c>
      <c r="F44" s="33"/>
      <c r="G44" s="43">
        <f>G42*E44</f>
        <v>0</v>
      </c>
    </row>
    <row r="45" spans="1:7" ht="15.75" thickBot="1" x14ac:dyDescent="0.3">
      <c r="A45" s="1"/>
      <c r="B45" s="44"/>
      <c r="C45" s="1"/>
      <c r="D45" s="1"/>
      <c r="E45" s="1"/>
      <c r="F45" s="45"/>
      <c r="G45" s="1"/>
    </row>
    <row r="46" spans="1:7" ht="16.5" thickBot="1" x14ac:dyDescent="0.3">
      <c r="A46" s="1"/>
      <c r="B46" s="35" t="s">
        <v>30</v>
      </c>
      <c r="C46" s="1"/>
      <c r="D46" s="1"/>
      <c r="E46" s="28" t="s">
        <v>31</v>
      </c>
      <c r="F46" s="46"/>
      <c r="G46" s="47">
        <f>G35+G43+G44</f>
        <v>0</v>
      </c>
    </row>
    <row r="47" spans="1:7" x14ac:dyDescent="0.25">
      <c r="A47" s="1"/>
      <c r="B47" s="36" t="s">
        <v>32</v>
      </c>
      <c r="E47" s="1"/>
      <c r="F47" s="1"/>
      <c r="G47" s="30"/>
    </row>
    <row r="48" spans="1:7" x14ac:dyDescent="0.25">
      <c r="B48" s="44"/>
    </row>
    <row r="49" spans="2:6" x14ac:dyDescent="0.25">
      <c r="B49" s="44"/>
      <c r="D49" s="44"/>
    </row>
    <row r="50" spans="2:6" x14ac:dyDescent="0.25">
      <c r="B50" s="44"/>
      <c r="D50" s="44"/>
      <c r="E50" s="44"/>
    </row>
    <row r="51" spans="2:6" x14ac:dyDescent="0.25">
      <c r="B51" s="44"/>
      <c r="E51" s="44"/>
    </row>
    <row r="52" spans="2:6" x14ac:dyDescent="0.25">
      <c r="B52" s="51" t="s">
        <v>33</v>
      </c>
      <c r="C52" s="51"/>
      <c r="D52" s="51"/>
      <c r="E52" s="51"/>
      <c r="F52" s="51"/>
    </row>
    <row r="53" spans="2:6" x14ac:dyDescent="0.25">
      <c r="B53" s="51" t="s">
        <v>34</v>
      </c>
      <c r="C53" s="51"/>
      <c r="D53" s="51"/>
      <c r="E53" s="51"/>
      <c r="F53" s="51"/>
    </row>
    <row r="54" spans="2:6" x14ac:dyDescent="0.25">
      <c r="B54" s="48"/>
      <c r="C54" s="48"/>
      <c r="D54" s="48"/>
      <c r="E54" s="48"/>
      <c r="F54" s="48"/>
    </row>
    <row r="55" spans="2:6" x14ac:dyDescent="0.25">
      <c r="B55" s="48"/>
      <c r="C55" s="48"/>
      <c r="D55" s="48"/>
      <c r="E55" s="48"/>
      <c r="F55" s="48"/>
    </row>
    <row r="56" spans="2:6" x14ac:dyDescent="0.25">
      <c r="B56" s="48"/>
      <c r="C56" s="48"/>
      <c r="D56" s="48"/>
      <c r="E56" s="48"/>
      <c r="F56" s="48"/>
    </row>
    <row r="57" spans="2:6" x14ac:dyDescent="0.25">
      <c r="B57" s="48"/>
      <c r="C57" s="48"/>
      <c r="D57" s="48"/>
      <c r="E57" s="48"/>
      <c r="F57" s="48"/>
    </row>
    <row r="58" spans="2:6" x14ac:dyDescent="0.25">
      <c r="B58" s="48"/>
      <c r="C58" s="48"/>
      <c r="D58" s="48"/>
      <c r="E58" s="48"/>
      <c r="F58" s="48"/>
    </row>
    <row r="59" spans="2:6" x14ac:dyDescent="0.25">
      <c r="B59" s="48"/>
      <c r="C59" s="48"/>
      <c r="D59" s="48"/>
      <c r="E59" s="48"/>
      <c r="F59" s="48"/>
    </row>
    <row r="60" spans="2:6" x14ac:dyDescent="0.25">
      <c r="B60" s="48"/>
      <c r="C60" s="48"/>
      <c r="D60" s="48"/>
      <c r="E60" s="48"/>
      <c r="F60" s="48"/>
    </row>
    <row r="61" spans="2:6" x14ac:dyDescent="0.25">
      <c r="B61" s="48"/>
      <c r="C61" s="48"/>
      <c r="D61" s="48"/>
      <c r="E61" s="48"/>
      <c r="F61" s="48"/>
    </row>
    <row r="62" spans="2:6" x14ac:dyDescent="0.25">
      <c r="B62" s="48"/>
      <c r="C62" s="48"/>
      <c r="D62" s="48"/>
      <c r="E62" s="48"/>
      <c r="F62" s="48"/>
    </row>
    <row r="63" spans="2:6" x14ac:dyDescent="0.25">
      <c r="B63" s="48"/>
      <c r="C63" s="48"/>
      <c r="D63" s="48"/>
      <c r="E63" s="48"/>
      <c r="F63" s="48"/>
    </row>
    <row r="64" spans="2:6" x14ac:dyDescent="0.25">
      <c r="B64" s="48"/>
      <c r="C64" s="48"/>
      <c r="D64" s="48"/>
      <c r="E64" s="48"/>
      <c r="F64" s="48"/>
    </row>
    <row r="65" spans="1:7" x14ac:dyDescent="0.25">
      <c r="B65" s="48"/>
      <c r="C65" s="48"/>
      <c r="D65" s="48"/>
      <c r="E65" s="48"/>
      <c r="F65" s="48"/>
    </row>
    <row r="66" spans="1:7" x14ac:dyDescent="0.25">
      <c r="B66" s="48"/>
      <c r="C66" s="48"/>
      <c r="D66" s="48"/>
      <c r="E66" s="48"/>
      <c r="F66" s="48"/>
    </row>
    <row r="67" spans="1:7" x14ac:dyDescent="0.25">
      <c r="B67" s="48"/>
      <c r="C67" s="48"/>
      <c r="D67" s="48"/>
      <c r="E67" s="48"/>
      <c r="F67" s="48"/>
    </row>
    <row r="68" spans="1:7" x14ac:dyDescent="0.25">
      <c r="B68" s="48"/>
      <c r="C68" s="48"/>
      <c r="D68" s="48"/>
      <c r="E68" s="48"/>
      <c r="F68" s="48"/>
    </row>
    <row r="79" spans="1:7" ht="18.75" x14ac:dyDescent="0.3">
      <c r="A79" s="49" t="s">
        <v>0</v>
      </c>
      <c r="B79" s="49"/>
      <c r="C79" s="49"/>
      <c r="D79" s="49"/>
      <c r="E79" s="49"/>
      <c r="F79" s="49"/>
      <c r="G79" s="49"/>
    </row>
    <row r="80" spans="1:7" x14ac:dyDescent="0.25">
      <c r="A80" s="1"/>
      <c r="B80" s="1"/>
      <c r="C80" s="1"/>
      <c r="D80" s="1"/>
      <c r="E80" s="1"/>
      <c r="F80" s="2"/>
      <c r="G80" s="1"/>
    </row>
    <row r="81" spans="1:7" x14ac:dyDescent="0.25">
      <c r="A81" s="3" t="s">
        <v>1</v>
      </c>
      <c r="B81" s="4" t="s">
        <v>37</v>
      </c>
      <c r="C81" s="1"/>
      <c r="D81" s="1"/>
      <c r="E81" s="1"/>
      <c r="F81" s="1"/>
      <c r="G81" s="1"/>
    </row>
    <row r="82" spans="1:7" x14ac:dyDescent="0.25">
      <c r="A82" s="5" t="s">
        <v>2</v>
      </c>
      <c r="B82" s="6" t="s">
        <v>38</v>
      </c>
      <c r="C82" s="1"/>
      <c r="D82" s="1"/>
      <c r="E82" s="1"/>
      <c r="F82" s="1"/>
      <c r="G82" s="1"/>
    </row>
    <row r="83" spans="1:7" x14ac:dyDescent="0.25">
      <c r="A83" s="5" t="s">
        <v>3</v>
      </c>
      <c r="B83" s="7" t="s">
        <v>39</v>
      </c>
      <c r="C83" s="1"/>
      <c r="D83" s="1"/>
      <c r="E83" s="1"/>
      <c r="F83" s="1"/>
      <c r="G83" s="1"/>
    </row>
    <row r="84" spans="1:7" x14ac:dyDescent="0.25">
      <c r="A84" s="52" t="s">
        <v>40</v>
      </c>
      <c r="B84" s="52" t="s">
        <v>41</v>
      </c>
      <c r="C84" s="8"/>
      <c r="D84" s="8"/>
      <c r="E84" s="8"/>
      <c r="F84" s="8"/>
      <c r="G84" s="8"/>
    </row>
    <row r="85" spans="1:7" ht="15.75" thickBot="1" x14ac:dyDescent="0.3">
      <c r="A85" s="6"/>
      <c r="B85" s="6"/>
    </row>
    <row r="86" spans="1:7" ht="15.75" thickBot="1" x14ac:dyDescent="0.3">
      <c r="A86" s="9" t="s">
        <v>4</v>
      </c>
      <c r="B86" s="10" t="s">
        <v>5</v>
      </c>
      <c r="C86" s="11" t="s">
        <v>6</v>
      </c>
      <c r="D86" s="10" t="s">
        <v>7</v>
      </c>
      <c r="E86" s="11" t="s">
        <v>8</v>
      </c>
      <c r="F86" s="10" t="s">
        <v>9</v>
      </c>
      <c r="G86" s="12" t="s">
        <v>10</v>
      </c>
    </row>
    <row r="88" spans="1:7" x14ac:dyDescent="0.25">
      <c r="A88" s="13">
        <v>1</v>
      </c>
      <c r="B88" s="13" t="s">
        <v>11</v>
      </c>
      <c r="C88" s="14"/>
      <c r="D88" s="15"/>
      <c r="E88" s="14"/>
      <c r="F88" s="16"/>
      <c r="G88" s="17"/>
    </row>
    <row r="89" spans="1:7" x14ac:dyDescent="0.25">
      <c r="A89" s="17">
        <v>1.1000000000000001</v>
      </c>
      <c r="B89" s="18" t="s">
        <v>42</v>
      </c>
      <c r="C89" s="14">
        <v>1</v>
      </c>
      <c r="D89" s="15" t="s">
        <v>20</v>
      </c>
      <c r="E89" s="14"/>
      <c r="F89" s="16">
        <f t="shared" ref="F89" si="1">E89*C89</f>
        <v>0</v>
      </c>
      <c r="G89" s="17"/>
    </row>
    <row r="90" spans="1:7" x14ac:dyDescent="0.25">
      <c r="A90" s="17">
        <v>1.2</v>
      </c>
      <c r="B90" s="18" t="s">
        <v>43</v>
      </c>
      <c r="C90" s="14">
        <v>1</v>
      </c>
      <c r="D90" s="15" t="s">
        <v>51</v>
      </c>
      <c r="E90" s="14"/>
      <c r="F90" s="16"/>
      <c r="G90" s="17"/>
    </row>
    <row r="91" spans="1:7" x14ac:dyDescent="0.25">
      <c r="A91" s="17">
        <v>1.3</v>
      </c>
      <c r="B91" s="18" t="s">
        <v>44</v>
      </c>
      <c r="C91" s="14">
        <v>14.47</v>
      </c>
      <c r="D91" s="15" t="s">
        <v>52</v>
      </c>
      <c r="E91" s="14"/>
      <c r="F91" s="16"/>
      <c r="G91" s="17"/>
    </row>
    <row r="92" spans="1:7" x14ac:dyDescent="0.25">
      <c r="A92" s="17">
        <v>1.4</v>
      </c>
      <c r="B92" s="18" t="s">
        <v>45</v>
      </c>
      <c r="C92" s="14">
        <v>21.45</v>
      </c>
      <c r="D92" s="15" t="s">
        <v>17</v>
      </c>
      <c r="E92" s="14"/>
      <c r="F92" s="16"/>
      <c r="G92" s="17"/>
    </row>
    <row r="93" spans="1:7" x14ac:dyDescent="0.25">
      <c r="A93" s="17">
        <v>1.5</v>
      </c>
      <c r="B93" s="17" t="s">
        <v>46</v>
      </c>
      <c r="C93" s="14">
        <v>10.72</v>
      </c>
      <c r="D93" s="15" t="s">
        <v>52</v>
      </c>
      <c r="E93" s="14"/>
      <c r="F93" s="16"/>
      <c r="G93" s="17"/>
    </row>
    <row r="94" spans="1:7" x14ac:dyDescent="0.25">
      <c r="A94" s="17">
        <v>1.6</v>
      </c>
      <c r="B94" s="17" t="s">
        <v>47</v>
      </c>
      <c r="C94" s="14">
        <v>13</v>
      </c>
      <c r="D94" s="15" t="s">
        <v>13</v>
      </c>
      <c r="E94" s="14"/>
      <c r="F94" s="16"/>
      <c r="G94" s="17"/>
    </row>
    <row r="95" spans="1:7" x14ac:dyDescent="0.25">
      <c r="A95" s="17"/>
      <c r="B95" s="17"/>
      <c r="C95" s="14"/>
      <c r="D95" s="15"/>
      <c r="E95" s="14"/>
      <c r="F95" s="16"/>
      <c r="G95" s="19">
        <f>F89</f>
        <v>0</v>
      </c>
    </row>
    <row r="96" spans="1:7" x14ac:dyDescent="0.25">
      <c r="A96" s="13">
        <v>2</v>
      </c>
      <c r="B96" s="13" t="s">
        <v>14</v>
      </c>
      <c r="C96" s="14"/>
      <c r="D96" s="15"/>
      <c r="E96" s="14"/>
      <c r="F96" s="16"/>
      <c r="G96" s="17"/>
    </row>
    <row r="97" spans="1:7" x14ac:dyDescent="0.25">
      <c r="A97" s="17"/>
      <c r="B97" s="20"/>
      <c r="C97" s="14"/>
      <c r="D97" s="15"/>
      <c r="E97" s="14"/>
      <c r="F97" s="16"/>
      <c r="G97" s="17"/>
    </row>
    <row r="98" spans="1:7" ht="29.25" x14ac:dyDescent="0.25">
      <c r="A98" s="17">
        <v>2.1</v>
      </c>
      <c r="B98" s="53" t="s">
        <v>48</v>
      </c>
      <c r="C98" s="14">
        <v>6.43</v>
      </c>
      <c r="D98" s="15" t="s">
        <v>52</v>
      </c>
      <c r="E98" s="14"/>
      <c r="F98" s="16">
        <f>E98*C98</f>
        <v>0</v>
      </c>
      <c r="G98" s="17"/>
    </row>
    <row r="99" spans="1:7" x14ac:dyDescent="0.25">
      <c r="A99" s="17">
        <v>2.2000000000000002</v>
      </c>
      <c r="B99" s="17" t="s">
        <v>49</v>
      </c>
      <c r="C99" s="14">
        <v>21.45</v>
      </c>
      <c r="D99" s="15" t="s">
        <v>17</v>
      </c>
      <c r="E99" s="14"/>
      <c r="F99" s="16">
        <f>E99*C99</f>
        <v>0</v>
      </c>
      <c r="G99" s="17"/>
    </row>
    <row r="100" spans="1:7" x14ac:dyDescent="0.25">
      <c r="A100" s="17">
        <v>2.2999999999999998</v>
      </c>
      <c r="B100" s="17" t="s">
        <v>50</v>
      </c>
      <c r="C100" s="14">
        <v>4.29</v>
      </c>
      <c r="D100" s="15" t="s">
        <v>52</v>
      </c>
      <c r="E100" s="14"/>
      <c r="F100" s="16"/>
      <c r="G100" s="17"/>
    </row>
    <row r="101" spans="1:7" x14ac:dyDescent="0.25">
      <c r="A101" s="17"/>
      <c r="B101" s="17"/>
      <c r="C101" s="14"/>
      <c r="D101" s="15"/>
      <c r="E101" s="14"/>
      <c r="F101" s="16"/>
      <c r="G101" s="19">
        <f>F98+F99</f>
        <v>0</v>
      </c>
    </row>
    <row r="102" spans="1:7" x14ac:dyDescent="0.25">
      <c r="A102" s="13">
        <v>3</v>
      </c>
      <c r="B102" s="13" t="s">
        <v>18</v>
      </c>
      <c r="C102" s="14"/>
      <c r="D102" s="15"/>
      <c r="E102" s="14"/>
      <c r="F102" s="16"/>
      <c r="G102" s="17"/>
    </row>
    <row r="103" spans="1:7" x14ac:dyDescent="0.25">
      <c r="A103" s="17">
        <v>3.1</v>
      </c>
      <c r="B103" s="17" t="s">
        <v>19</v>
      </c>
      <c r="C103" s="14">
        <v>1</v>
      </c>
      <c r="D103" s="15" t="s">
        <v>20</v>
      </c>
      <c r="E103" s="14"/>
      <c r="F103" s="16">
        <f>+E103</f>
        <v>0</v>
      </c>
      <c r="G103" s="17"/>
    </row>
    <row r="104" spans="1:7" x14ac:dyDescent="0.25">
      <c r="A104" s="17"/>
      <c r="B104" s="17"/>
      <c r="C104" s="14"/>
      <c r="D104" s="15"/>
      <c r="E104" s="14"/>
      <c r="F104" s="16"/>
      <c r="G104" s="19">
        <f>F103</f>
        <v>0</v>
      </c>
    </row>
    <row r="105" spans="1:7" x14ac:dyDescent="0.25">
      <c r="A105" s="13"/>
      <c r="B105" s="13"/>
      <c r="C105" s="14"/>
      <c r="D105" s="15"/>
      <c r="E105" s="14"/>
      <c r="F105" s="21"/>
      <c r="G105" s="22"/>
    </row>
    <row r="106" spans="1:7" x14ac:dyDescent="0.25">
      <c r="A106" s="17"/>
      <c r="B106" s="17"/>
      <c r="C106" s="14"/>
      <c r="D106" s="15"/>
      <c r="E106" s="14"/>
      <c r="F106" s="21"/>
      <c r="G106" s="22"/>
    </row>
    <row r="107" spans="1:7" ht="15.75" thickBot="1" x14ac:dyDescent="0.3">
      <c r="A107" s="17"/>
      <c r="B107" s="17"/>
      <c r="C107" s="23"/>
      <c r="D107" s="15"/>
      <c r="E107" s="23"/>
      <c r="F107" s="24"/>
      <c r="G107" s="25"/>
    </row>
    <row r="108" spans="1:7" ht="15.75" thickBot="1" x14ac:dyDescent="0.3">
      <c r="A108" s="26"/>
      <c r="B108" s="26"/>
      <c r="C108" s="26"/>
      <c r="D108" s="27"/>
      <c r="E108" s="26"/>
      <c r="F108" s="28" t="s">
        <v>21</v>
      </c>
      <c r="G108" s="29">
        <f>G95+G101+G104</f>
        <v>0</v>
      </c>
    </row>
    <row r="109" spans="1:7" x14ac:dyDescent="0.25">
      <c r="A109" s="1"/>
      <c r="B109" s="1"/>
      <c r="C109" s="1"/>
      <c r="D109" s="1"/>
      <c r="E109" s="1"/>
      <c r="F109" s="1"/>
      <c r="G109" s="30"/>
    </row>
    <row r="110" spans="1:7" x14ac:dyDescent="0.25">
      <c r="A110" s="1"/>
      <c r="B110" s="1"/>
      <c r="C110" s="13" t="s">
        <v>22</v>
      </c>
      <c r="D110" s="31"/>
      <c r="E110" s="32"/>
      <c r="F110" s="33">
        <v>3.5000000000000003E-2</v>
      </c>
      <c r="G110" s="34">
        <f>+G108*F110</f>
        <v>0</v>
      </c>
    </row>
    <row r="111" spans="1:7" x14ac:dyDescent="0.25">
      <c r="A111" s="1"/>
      <c r="B111" s="1"/>
      <c r="C111" s="13" t="s">
        <v>23</v>
      </c>
      <c r="D111" s="31"/>
      <c r="E111" s="32"/>
      <c r="F111" s="33">
        <v>0.02</v>
      </c>
      <c r="G111" s="34">
        <f>+G108*F111</f>
        <v>0</v>
      </c>
    </row>
    <row r="112" spans="1:7" x14ac:dyDescent="0.25">
      <c r="A112" s="1"/>
      <c r="B112" s="1"/>
      <c r="C112" s="13" t="s">
        <v>24</v>
      </c>
      <c r="D112" s="13"/>
      <c r="E112" s="32"/>
      <c r="F112" s="33">
        <v>0.01</v>
      </c>
      <c r="G112" s="34">
        <f>+G108*F112</f>
        <v>0</v>
      </c>
    </row>
    <row r="113" spans="1:7" ht="15.75" x14ac:dyDescent="0.25">
      <c r="A113" s="1"/>
      <c r="B113" s="35"/>
      <c r="C113" s="13" t="s">
        <v>25</v>
      </c>
      <c r="D113" s="31"/>
      <c r="E113" s="32"/>
      <c r="F113" s="33">
        <v>1E-3</v>
      </c>
      <c r="G113" s="34">
        <f>+G108*F113</f>
        <v>0</v>
      </c>
    </row>
    <row r="114" spans="1:7" x14ac:dyDescent="0.25">
      <c r="A114" s="1"/>
      <c r="B114" s="36"/>
      <c r="C114" s="13" t="s">
        <v>26</v>
      </c>
      <c r="D114" s="31"/>
      <c r="E114" s="32"/>
      <c r="F114" s="33">
        <v>0.03</v>
      </c>
      <c r="G114" s="34">
        <f>+G108*F114</f>
        <v>0</v>
      </c>
    </row>
    <row r="115" spans="1:7" x14ac:dyDescent="0.25">
      <c r="A115" s="1"/>
      <c r="B115" s="1"/>
      <c r="C115" s="13" t="s">
        <v>27</v>
      </c>
      <c r="D115" s="31"/>
      <c r="E115" s="32"/>
      <c r="F115" s="33">
        <v>0.1</v>
      </c>
      <c r="G115" s="34">
        <f>+G108*F115</f>
        <v>0</v>
      </c>
    </row>
    <row r="116" spans="1:7" x14ac:dyDescent="0.25">
      <c r="A116" s="1"/>
      <c r="B116" s="1"/>
      <c r="C116" s="13" t="s">
        <v>28</v>
      </c>
      <c r="D116" s="37"/>
      <c r="E116" s="38"/>
      <c r="F116" s="39"/>
      <c r="G116" s="24">
        <f>SUM(G110:G115)</f>
        <v>0</v>
      </c>
    </row>
    <row r="117" spans="1:7" x14ac:dyDescent="0.25">
      <c r="A117" s="1"/>
      <c r="B117" s="1"/>
      <c r="C117" s="40"/>
      <c r="D117" s="41" t="s">
        <v>29</v>
      </c>
      <c r="E117" s="42">
        <v>0.18</v>
      </c>
      <c r="F117" s="33"/>
      <c r="G117" s="43">
        <f>G115*E117</f>
        <v>0</v>
      </c>
    </row>
    <row r="118" spans="1:7" ht="15.75" thickBot="1" x14ac:dyDescent="0.3">
      <c r="A118" s="1"/>
      <c r="B118" s="44"/>
      <c r="C118" s="1"/>
      <c r="D118" s="1"/>
      <c r="E118" s="1"/>
      <c r="F118" s="45"/>
      <c r="G118" s="1"/>
    </row>
    <row r="119" spans="1:7" ht="16.5" thickBot="1" x14ac:dyDescent="0.3">
      <c r="A119" s="1"/>
      <c r="B119" s="35" t="s">
        <v>30</v>
      </c>
      <c r="C119" s="1"/>
      <c r="D119" s="1"/>
      <c r="E119" s="28" t="s">
        <v>31</v>
      </c>
      <c r="F119" s="46"/>
      <c r="G119" s="47">
        <f>G108+G116+G117</f>
        <v>0</v>
      </c>
    </row>
    <row r="120" spans="1:7" x14ac:dyDescent="0.25">
      <c r="A120" s="1"/>
      <c r="B120" s="36" t="s">
        <v>32</v>
      </c>
      <c r="E120" s="1"/>
      <c r="F120" s="1"/>
      <c r="G120" s="30"/>
    </row>
    <row r="121" spans="1:7" x14ac:dyDescent="0.25">
      <c r="B121" s="44"/>
    </row>
    <row r="122" spans="1:7" x14ac:dyDescent="0.25">
      <c r="B122" s="44"/>
      <c r="D122" s="44"/>
    </row>
    <row r="123" spans="1:7" x14ac:dyDescent="0.25">
      <c r="B123" s="44"/>
      <c r="D123" s="44"/>
      <c r="E123" s="44"/>
    </row>
    <row r="124" spans="1:7" x14ac:dyDescent="0.25">
      <c r="B124" s="44"/>
      <c r="E124" s="44"/>
    </row>
    <row r="125" spans="1:7" x14ac:dyDescent="0.25">
      <c r="B125" s="51" t="s">
        <v>33</v>
      </c>
      <c r="C125" s="51"/>
      <c r="D125" s="51"/>
      <c r="E125" s="51"/>
      <c r="F125" s="51"/>
    </row>
    <row r="126" spans="1:7" x14ac:dyDescent="0.25">
      <c r="B126" s="51" t="s">
        <v>34</v>
      </c>
      <c r="C126" s="51"/>
      <c r="D126" s="51"/>
      <c r="E126" s="51"/>
      <c r="F126" s="51"/>
    </row>
    <row r="127" spans="1:7" x14ac:dyDescent="0.25">
      <c r="B127" s="48"/>
      <c r="C127" s="48"/>
      <c r="D127" s="48"/>
      <c r="E127" s="48"/>
      <c r="F127" s="48"/>
    </row>
    <row r="128" spans="1:7" x14ac:dyDescent="0.25">
      <c r="B128" s="48"/>
      <c r="C128" s="48"/>
      <c r="D128" s="48"/>
      <c r="E128" s="48"/>
      <c r="F128" s="48"/>
    </row>
    <row r="129" spans="1:7" x14ac:dyDescent="0.25">
      <c r="B129" s="48"/>
      <c r="C129" s="48"/>
      <c r="D129" s="48"/>
      <c r="E129" s="48"/>
      <c r="F129" s="48"/>
    </row>
    <row r="130" spans="1:7" x14ac:dyDescent="0.25">
      <c r="B130" s="48"/>
      <c r="C130" s="48"/>
      <c r="D130" s="48"/>
      <c r="E130" s="48"/>
      <c r="F130" s="48"/>
    </row>
    <row r="131" spans="1:7" x14ac:dyDescent="0.25">
      <c r="B131" s="48"/>
      <c r="C131" s="48"/>
      <c r="D131" s="48"/>
      <c r="E131" s="48"/>
      <c r="F131" s="48"/>
    </row>
    <row r="141" spans="1:7" ht="18.75" x14ac:dyDescent="0.3">
      <c r="A141" s="49" t="s">
        <v>0</v>
      </c>
      <c r="B141" s="49"/>
      <c r="C141" s="49"/>
      <c r="D141" s="49"/>
      <c r="E141" s="49"/>
      <c r="F141" s="49"/>
      <c r="G141" s="49"/>
    </row>
    <row r="142" spans="1:7" x14ac:dyDescent="0.25">
      <c r="A142" s="1"/>
      <c r="B142" s="1"/>
      <c r="C142" s="1"/>
      <c r="D142" s="1"/>
      <c r="E142" s="1"/>
      <c r="F142" s="2"/>
      <c r="G142" s="1"/>
    </row>
    <row r="143" spans="1:7" x14ac:dyDescent="0.25">
      <c r="A143" s="3" t="s">
        <v>1</v>
      </c>
      <c r="B143" s="4" t="s">
        <v>37</v>
      </c>
      <c r="C143" s="1"/>
      <c r="D143" s="1"/>
      <c r="E143" s="1"/>
      <c r="F143" s="1"/>
      <c r="G143" s="1"/>
    </row>
    <row r="144" spans="1:7" x14ac:dyDescent="0.25">
      <c r="A144" s="5" t="s">
        <v>2</v>
      </c>
      <c r="B144" s="6" t="s">
        <v>53</v>
      </c>
      <c r="C144" s="1"/>
      <c r="D144" s="1"/>
      <c r="E144" s="1"/>
      <c r="F144" s="1"/>
      <c r="G144" s="1"/>
    </row>
    <row r="145" spans="1:7" x14ac:dyDescent="0.25">
      <c r="A145" s="5" t="s">
        <v>3</v>
      </c>
      <c r="B145" s="7" t="s">
        <v>39</v>
      </c>
      <c r="C145" s="1"/>
      <c r="D145" s="1"/>
      <c r="E145" s="1"/>
      <c r="F145" s="1"/>
      <c r="G145" s="1"/>
    </row>
    <row r="146" spans="1:7" x14ac:dyDescent="0.25">
      <c r="A146" s="52" t="s">
        <v>40</v>
      </c>
      <c r="B146" s="52" t="s">
        <v>54</v>
      </c>
      <c r="C146" s="8"/>
      <c r="D146" s="8"/>
      <c r="E146" s="8"/>
      <c r="F146" s="8"/>
      <c r="G146" s="8"/>
    </row>
    <row r="147" spans="1:7" ht="15.75" thickBot="1" x14ac:dyDescent="0.3">
      <c r="A147" s="6"/>
      <c r="B147" s="6"/>
    </row>
    <row r="148" spans="1:7" ht="15.75" thickBot="1" x14ac:dyDescent="0.3">
      <c r="A148" s="9" t="s">
        <v>4</v>
      </c>
      <c r="B148" s="10" t="s">
        <v>5</v>
      </c>
      <c r="C148" s="11" t="s">
        <v>6</v>
      </c>
      <c r="D148" s="10" t="s">
        <v>7</v>
      </c>
      <c r="E148" s="11" t="s">
        <v>8</v>
      </c>
      <c r="F148" s="10" t="s">
        <v>9</v>
      </c>
      <c r="G148" s="12" t="s">
        <v>10</v>
      </c>
    </row>
    <row r="150" spans="1:7" x14ac:dyDescent="0.25">
      <c r="A150" s="13">
        <v>1</v>
      </c>
      <c r="B150" s="13" t="s">
        <v>11</v>
      </c>
      <c r="C150" s="14"/>
      <c r="D150" s="15"/>
      <c r="E150" s="14"/>
      <c r="F150" s="16"/>
      <c r="G150" s="17"/>
    </row>
    <row r="151" spans="1:7" x14ac:dyDescent="0.25">
      <c r="A151" s="17">
        <v>1.1000000000000001</v>
      </c>
      <c r="B151" s="18" t="s">
        <v>55</v>
      </c>
      <c r="C151" s="14">
        <v>1</v>
      </c>
      <c r="D151" s="15" t="s">
        <v>20</v>
      </c>
      <c r="E151" s="14"/>
      <c r="F151" s="16">
        <f t="shared" ref="F151" si="2">E151*C151</f>
        <v>0</v>
      </c>
      <c r="G151" s="17"/>
    </row>
    <row r="152" spans="1:7" x14ac:dyDescent="0.25">
      <c r="A152" s="17">
        <v>1.2</v>
      </c>
      <c r="B152" s="18" t="s">
        <v>43</v>
      </c>
      <c r="C152" s="14">
        <v>1</v>
      </c>
      <c r="D152" s="15" t="s">
        <v>51</v>
      </c>
      <c r="E152" s="14"/>
      <c r="F152" s="16"/>
      <c r="G152" s="17"/>
    </row>
    <row r="153" spans="1:7" x14ac:dyDescent="0.25">
      <c r="A153" s="17">
        <v>1.3</v>
      </c>
      <c r="B153" s="18" t="s">
        <v>44</v>
      </c>
      <c r="C153" s="14">
        <v>7.02</v>
      </c>
      <c r="D153" s="15" t="s">
        <v>52</v>
      </c>
      <c r="E153" s="14"/>
      <c r="F153" s="16"/>
      <c r="G153" s="17"/>
    </row>
    <row r="154" spans="1:7" x14ac:dyDescent="0.25">
      <c r="A154" s="17">
        <v>1.4</v>
      </c>
      <c r="B154" s="18" t="s">
        <v>45</v>
      </c>
      <c r="C154" s="14">
        <v>18</v>
      </c>
      <c r="D154" s="15" t="s">
        <v>17</v>
      </c>
      <c r="E154" s="14"/>
      <c r="F154" s="16"/>
      <c r="G154" s="17"/>
    </row>
    <row r="155" spans="1:7" x14ac:dyDescent="0.25">
      <c r="A155" s="17">
        <v>1.5</v>
      </c>
      <c r="B155" s="17" t="s">
        <v>46</v>
      </c>
      <c r="C155" s="14">
        <v>5.4</v>
      </c>
      <c r="D155" s="15" t="s">
        <v>52</v>
      </c>
      <c r="E155" s="14"/>
      <c r="F155" s="16"/>
      <c r="G155" s="17"/>
    </row>
    <row r="156" spans="1:7" x14ac:dyDescent="0.25">
      <c r="A156" s="17">
        <v>1.6</v>
      </c>
      <c r="B156" s="17" t="s">
        <v>47</v>
      </c>
      <c r="C156" s="14">
        <v>18</v>
      </c>
      <c r="D156" s="15" t="s">
        <v>13</v>
      </c>
      <c r="E156" s="14"/>
      <c r="F156" s="16"/>
      <c r="G156" s="17"/>
    </row>
    <row r="157" spans="1:7" x14ac:dyDescent="0.25">
      <c r="A157" s="17"/>
      <c r="B157" s="17"/>
      <c r="C157" s="14"/>
      <c r="D157" s="15"/>
      <c r="E157" s="14"/>
      <c r="F157" s="16"/>
      <c r="G157" s="19">
        <f>F151</f>
        <v>0</v>
      </c>
    </row>
    <row r="158" spans="1:7" x14ac:dyDescent="0.25">
      <c r="A158" s="13">
        <v>2</v>
      </c>
      <c r="B158" s="13" t="s">
        <v>14</v>
      </c>
      <c r="C158" s="14"/>
      <c r="D158" s="15"/>
      <c r="E158" s="14"/>
      <c r="F158" s="16"/>
      <c r="G158" s="17"/>
    </row>
    <row r="159" spans="1:7" x14ac:dyDescent="0.25">
      <c r="A159" s="17"/>
      <c r="B159" s="20"/>
      <c r="C159" s="14"/>
      <c r="D159" s="15"/>
      <c r="E159" s="14"/>
      <c r="F159" s="16"/>
      <c r="G159" s="17"/>
    </row>
    <row r="160" spans="1:7" ht="29.25" x14ac:dyDescent="0.25">
      <c r="A160" s="17">
        <v>2.1</v>
      </c>
      <c r="B160" s="53" t="s">
        <v>48</v>
      </c>
      <c r="C160" s="14">
        <v>5.4</v>
      </c>
      <c r="D160" s="15" t="s">
        <v>52</v>
      </c>
      <c r="E160" s="14"/>
      <c r="F160" s="16">
        <f>E160*C160</f>
        <v>0</v>
      </c>
      <c r="G160" s="17"/>
    </row>
    <row r="161" spans="1:7" x14ac:dyDescent="0.25">
      <c r="A161" s="17">
        <v>2.2000000000000002</v>
      </c>
      <c r="B161" s="17" t="s">
        <v>49</v>
      </c>
      <c r="C161" s="14">
        <v>18</v>
      </c>
      <c r="D161" s="15" t="s">
        <v>17</v>
      </c>
      <c r="E161" s="14"/>
      <c r="F161" s="16">
        <f>E161*C161</f>
        <v>0</v>
      </c>
      <c r="G161" s="17"/>
    </row>
    <row r="162" spans="1:7" x14ac:dyDescent="0.25">
      <c r="A162" s="17"/>
      <c r="B162" s="17"/>
      <c r="C162" s="14"/>
      <c r="D162" s="15"/>
      <c r="E162" s="14"/>
      <c r="F162" s="16"/>
      <c r="G162" s="17"/>
    </row>
    <row r="163" spans="1:7" x14ac:dyDescent="0.25">
      <c r="A163" s="17"/>
      <c r="B163" s="17"/>
      <c r="C163" s="14"/>
      <c r="D163" s="15"/>
      <c r="E163" s="14"/>
      <c r="F163" s="16"/>
      <c r="G163" s="19">
        <f>F160+F161</f>
        <v>0</v>
      </c>
    </row>
    <row r="164" spans="1:7" x14ac:dyDescent="0.25">
      <c r="A164" s="13">
        <v>3</v>
      </c>
      <c r="B164" s="13" t="s">
        <v>18</v>
      </c>
      <c r="C164" s="14"/>
      <c r="D164" s="15"/>
      <c r="E164" s="14"/>
      <c r="F164" s="16"/>
      <c r="G164" s="17"/>
    </row>
    <row r="165" spans="1:7" x14ac:dyDescent="0.25">
      <c r="A165" s="17">
        <v>3.1</v>
      </c>
      <c r="B165" s="17" t="s">
        <v>19</v>
      </c>
      <c r="C165" s="14">
        <v>1</v>
      </c>
      <c r="D165" s="15" t="s">
        <v>20</v>
      </c>
      <c r="E165" s="14"/>
      <c r="F165" s="16">
        <f>+E165</f>
        <v>0</v>
      </c>
      <c r="G165" s="17"/>
    </row>
    <row r="166" spans="1:7" x14ac:dyDescent="0.25">
      <c r="A166" s="17"/>
      <c r="B166" s="17"/>
      <c r="C166" s="14"/>
      <c r="D166" s="15"/>
      <c r="E166" s="14"/>
      <c r="F166" s="16"/>
      <c r="G166" s="19">
        <f>F165</f>
        <v>0</v>
      </c>
    </row>
    <row r="167" spans="1:7" x14ac:dyDescent="0.25">
      <c r="A167" s="13"/>
      <c r="B167" s="13"/>
      <c r="C167" s="14"/>
      <c r="D167" s="15"/>
      <c r="E167" s="14"/>
      <c r="F167" s="21"/>
      <c r="G167" s="22"/>
    </row>
    <row r="168" spans="1:7" x14ac:dyDescent="0.25">
      <c r="A168" s="17"/>
      <c r="B168" s="17"/>
      <c r="C168" s="14"/>
      <c r="D168" s="15"/>
      <c r="E168" s="14"/>
      <c r="F168" s="21"/>
      <c r="G168" s="22"/>
    </row>
    <row r="169" spans="1:7" ht="15.75" thickBot="1" x14ac:dyDescent="0.3">
      <c r="A169" s="17"/>
      <c r="B169" s="17"/>
      <c r="C169" s="23"/>
      <c r="D169" s="15"/>
      <c r="E169" s="23"/>
      <c r="F169" s="24"/>
      <c r="G169" s="25"/>
    </row>
    <row r="170" spans="1:7" ht="15.75" thickBot="1" x14ac:dyDescent="0.3">
      <c r="A170" s="26"/>
      <c r="B170" s="26"/>
      <c r="C170" s="26"/>
      <c r="D170" s="27"/>
      <c r="E170" s="26"/>
      <c r="F170" s="28" t="s">
        <v>21</v>
      </c>
      <c r="G170" s="29">
        <f>G157+G163+G166</f>
        <v>0</v>
      </c>
    </row>
    <row r="171" spans="1:7" x14ac:dyDescent="0.25">
      <c r="A171" s="1"/>
      <c r="B171" s="1"/>
      <c r="C171" s="1"/>
      <c r="D171" s="1"/>
      <c r="E171" s="1"/>
      <c r="F171" s="1"/>
      <c r="G171" s="30"/>
    </row>
    <row r="172" spans="1:7" x14ac:dyDescent="0.25">
      <c r="A172" s="1"/>
      <c r="B172" s="1"/>
      <c r="C172" s="13" t="s">
        <v>22</v>
      </c>
      <c r="D172" s="31"/>
      <c r="E172" s="32"/>
      <c r="F172" s="33">
        <v>3.5000000000000003E-2</v>
      </c>
      <c r="G172" s="34">
        <f>+G170*F172</f>
        <v>0</v>
      </c>
    </row>
    <row r="173" spans="1:7" x14ac:dyDescent="0.25">
      <c r="A173" s="1"/>
      <c r="B173" s="1"/>
      <c r="C173" s="13" t="s">
        <v>23</v>
      </c>
      <c r="D173" s="31"/>
      <c r="E173" s="32"/>
      <c r="F173" s="33">
        <v>0.02</v>
      </c>
      <c r="G173" s="34">
        <f>+G170*F173</f>
        <v>0</v>
      </c>
    </row>
    <row r="174" spans="1:7" x14ac:dyDescent="0.25">
      <c r="A174" s="1"/>
      <c r="B174" s="1"/>
      <c r="C174" s="13" t="s">
        <v>24</v>
      </c>
      <c r="D174" s="13"/>
      <c r="E174" s="32"/>
      <c r="F174" s="33">
        <v>0.01</v>
      </c>
      <c r="G174" s="34">
        <f>+G170*F174</f>
        <v>0</v>
      </c>
    </row>
    <row r="175" spans="1:7" ht="15.75" x14ac:dyDescent="0.25">
      <c r="A175" s="1"/>
      <c r="B175" s="35"/>
      <c r="C175" s="13" t="s">
        <v>25</v>
      </c>
      <c r="D175" s="31"/>
      <c r="E175" s="32"/>
      <c r="F175" s="33">
        <v>1E-3</v>
      </c>
      <c r="G175" s="34">
        <f>+G170*F175</f>
        <v>0</v>
      </c>
    </row>
    <row r="176" spans="1:7" x14ac:dyDescent="0.25">
      <c r="A176" s="1"/>
      <c r="B176" s="36"/>
      <c r="C176" s="13" t="s">
        <v>26</v>
      </c>
      <c r="D176" s="31"/>
      <c r="E176" s="32"/>
      <c r="F176" s="33">
        <v>0.03</v>
      </c>
      <c r="G176" s="34">
        <f>+G170*F176</f>
        <v>0</v>
      </c>
    </row>
    <row r="177" spans="1:7" x14ac:dyDescent="0.25">
      <c r="A177" s="1"/>
      <c r="B177" s="1"/>
      <c r="C177" s="13" t="s">
        <v>27</v>
      </c>
      <c r="D177" s="31"/>
      <c r="E177" s="32"/>
      <c r="F177" s="33">
        <v>0.1</v>
      </c>
      <c r="G177" s="34">
        <f>+G170*F177</f>
        <v>0</v>
      </c>
    </row>
    <row r="178" spans="1:7" x14ac:dyDescent="0.25">
      <c r="A178" s="1"/>
      <c r="B178" s="1"/>
      <c r="C178" s="13" t="s">
        <v>28</v>
      </c>
      <c r="D178" s="37"/>
      <c r="E178" s="38"/>
      <c r="F178" s="39"/>
      <c r="G178" s="24">
        <f>SUM(G172:G177)</f>
        <v>0</v>
      </c>
    </row>
    <row r="179" spans="1:7" x14ac:dyDescent="0.25">
      <c r="A179" s="1"/>
      <c r="B179" s="1"/>
      <c r="C179" s="40"/>
      <c r="D179" s="41" t="s">
        <v>29</v>
      </c>
      <c r="E179" s="42">
        <v>0.18</v>
      </c>
      <c r="F179" s="33"/>
      <c r="G179" s="43">
        <f>G177*E179</f>
        <v>0</v>
      </c>
    </row>
    <row r="180" spans="1:7" ht="15.75" thickBot="1" x14ac:dyDescent="0.3">
      <c r="A180" s="1"/>
      <c r="B180" s="44"/>
      <c r="C180" s="1"/>
      <c r="D180" s="1"/>
      <c r="E180" s="1"/>
      <c r="F180" s="45"/>
      <c r="G180" s="1"/>
    </row>
    <row r="181" spans="1:7" ht="16.5" thickBot="1" x14ac:dyDescent="0.3">
      <c r="A181" s="1"/>
      <c r="B181" s="35" t="s">
        <v>30</v>
      </c>
      <c r="C181" s="1"/>
      <c r="D181" s="1"/>
      <c r="E181" s="28" t="s">
        <v>31</v>
      </c>
      <c r="F181" s="46"/>
      <c r="G181" s="47">
        <f>G170+G178+G179</f>
        <v>0</v>
      </c>
    </row>
    <row r="182" spans="1:7" x14ac:dyDescent="0.25">
      <c r="A182" s="1"/>
      <c r="B182" s="36" t="s">
        <v>32</v>
      </c>
      <c r="E182" s="1"/>
      <c r="F182" s="1"/>
      <c r="G182" s="30"/>
    </row>
    <row r="183" spans="1:7" x14ac:dyDescent="0.25">
      <c r="B183" s="44"/>
    </row>
    <row r="184" spans="1:7" x14ac:dyDescent="0.25">
      <c r="B184" s="44"/>
      <c r="D184" s="44"/>
    </row>
    <row r="185" spans="1:7" x14ac:dyDescent="0.25">
      <c r="B185" s="44"/>
      <c r="D185" s="44"/>
      <c r="E185" s="44"/>
    </row>
    <row r="186" spans="1:7" x14ac:dyDescent="0.25">
      <c r="B186" s="44"/>
      <c r="E186" s="44"/>
    </row>
    <row r="187" spans="1:7" x14ac:dyDescent="0.25">
      <c r="B187" s="51" t="s">
        <v>33</v>
      </c>
      <c r="C187" s="51"/>
      <c r="D187" s="51"/>
      <c r="E187" s="51"/>
      <c r="F187" s="51"/>
    </row>
    <row r="188" spans="1:7" x14ac:dyDescent="0.25">
      <c r="B188" s="51" t="s">
        <v>34</v>
      </c>
      <c r="C188" s="51"/>
      <c r="D188" s="51"/>
      <c r="E188" s="51"/>
      <c r="F188" s="51"/>
    </row>
    <row r="189" spans="1:7" x14ac:dyDescent="0.25">
      <c r="B189" s="48"/>
      <c r="C189" s="48"/>
      <c r="D189" s="48"/>
      <c r="E189" s="48"/>
      <c r="F189" s="48"/>
    </row>
    <row r="190" spans="1:7" x14ac:dyDescent="0.25">
      <c r="B190" s="48"/>
      <c r="C190" s="48"/>
      <c r="D190" s="48"/>
      <c r="E190" s="48"/>
      <c r="F190" s="48"/>
    </row>
    <row r="191" spans="1:7" x14ac:dyDescent="0.25">
      <c r="B191" s="48"/>
      <c r="C191" s="48"/>
      <c r="D191" s="48"/>
      <c r="E191" s="48"/>
      <c r="F191" s="48"/>
    </row>
    <row r="192" spans="1:7" x14ac:dyDescent="0.25">
      <c r="B192" s="48"/>
      <c r="C192" s="48"/>
      <c r="D192" s="48"/>
      <c r="E192" s="48"/>
      <c r="F192" s="48"/>
    </row>
    <row r="202" spans="1:7" ht="18.75" x14ac:dyDescent="0.3">
      <c r="A202" s="49" t="s">
        <v>0</v>
      </c>
      <c r="B202" s="49"/>
      <c r="C202" s="49"/>
      <c r="D202" s="49"/>
      <c r="E202" s="49"/>
      <c r="F202" s="49"/>
      <c r="G202" s="49"/>
    </row>
    <row r="203" spans="1:7" x14ac:dyDescent="0.25">
      <c r="A203" s="1"/>
      <c r="B203" s="1"/>
      <c r="C203" s="1"/>
      <c r="D203" s="1"/>
      <c r="E203" s="1"/>
      <c r="F203" s="2"/>
      <c r="G203" s="1"/>
    </row>
    <row r="204" spans="1:7" x14ac:dyDescent="0.25">
      <c r="A204" s="3" t="s">
        <v>1</v>
      </c>
      <c r="B204" s="4" t="s">
        <v>37</v>
      </c>
      <c r="C204" s="1"/>
      <c r="D204" s="1"/>
      <c r="E204" s="1"/>
      <c r="F204" s="1"/>
      <c r="G204" s="1"/>
    </row>
    <row r="205" spans="1:7" x14ac:dyDescent="0.25">
      <c r="A205" s="5" t="s">
        <v>2</v>
      </c>
      <c r="B205" s="6" t="s">
        <v>56</v>
      </c>
      <c r="C205" s="1"/>
      <c r="D205" s="1"/>
      <c r="E205" s="1"/>
      <c r="F205" s="1"/>
      <c r="G205" s="1"/>
    </row>
    <row r="206" spans="1:7" x14ac:dyDescent="0.25">
      <c r="A206" s="5" t="s">
        <v>3</v>
      </c>
      <c r="B206" s="7" t="s">
        <v>39</v>
      </c>
      <c r="C206" s="1"/>
      <c r="D206" s="1"/>
      <c r="E206" s="1"/>
      <c r="F206" s="1"/>
      <c r="G206" s="1"/>
    </row>
    <row r="207" spans="1:7" x14ac:dyDescent="0.25">
      <c r="A207" s="52" t="s">
        <v>40</v>
      </c>
      <c r="B207" s="52" t="s">
        <v>57</v>
      </c>
      <c r="C207" s="8"/>
      <c r="D207" s="8"/>
      <c r="E207" s="8"/>
      <c r="F207" s="8"/>
      <c r="G207" s="8"/>
    </row>
    <row r="208" spans="1:7" ht="15.75" thickBot="1" x14ac:dyDescent="0.3">
      <c r="A208" s="6"/>
      <c r="B208" s="6"/>
    </row>
    <row r="209" spans="1:7" ht="15.75" thickBot="1" x14ac:dyDescent="0.3">
      <c r="A209" s="9" t="s">
        <v>4</v>
      </c>
      <c r="B209" s="10" t="s">
        <v>5</v>
      </c>
      <c r="C209" s="11" t="s">
        <v>6</v>
      </c>
      <c r="D209" s="10" t="s">
        <v>7</v>
      </c>
      <c r="E209" s="11" t="s">
        <v>8</v>
      </c>
      <c r="F209" s="10" t="s">
        <v>9</v>
      </c>
      <c r="G209" s="12" t="s">
        <v>10</v>
      </c>
    </row>
    <row r="211" spans="1:7" x14ac:dyDescent="0.25">
      <c r="A211" s="13">
        <v>1</v>
      </c>
      <c r="B211" s="13" t="s">
        <v>11</v>
      </c>
      <c r="C211" s="14"/>
      <c r="D211" s="15"/>
      <c r="E211" s="14"/>
      <c r="F211" s="16"/>
      <c r="G211" s="17"/>
    </row>
    <row r="212" spans="1:7" x14ac:dyDescent="0.25">
      <c r="A212" s="17">
        <v>1.1000000000000001</v>
      </c>
      <c r="B212" s="18" t="s">
        <v>55</v>
      </c>
      <c r="C212" s="14">
        <v>1</v>
      </c>
      <c r="D212" s="15" t="s">
        <v>20</v>
      </c>
      <c r="E212" s="14"/>
      <c r="F212" s="16">
        <f t="shared" ref="F212" si="3">E212*C212</f>
        <v>0</v>
      </c>
      <c r="G212" s="17"/>
    </row>
    <row r="213" spans="1:7" x14ac:dyDescent="0.25">
      <c r="A213" s="17">
        <v>1.2</v>
      </c>
      <c r="B213" s="18" t="s">
        <v>43</v>
      </c>
      <c r="C213" s="14">
        <v>1</v>
      </c>
      <c r="D213" s="15" t="s">
        <v>51</v>
      </c>
      <c r="E213" s="14"/>
      <c r="F213" s="16"/>
      <c r="G213" s="17"/>
    </row>
    <row r="214" spans="1:7" x14ac:dyDescent="0.25">
      <c r="A214" s="17">
        <v>1.3</v>
      </c>
      <c r="B214" s="18" t="s">
        <v>44</v>
      </c>
      <c r="C214" s="14">
        <v>20</v>
      </c>
      <c r="D214" s="15" t="s">
        <v>52</v>
      </c>
      <c r="E214" s="14"/>
      <c r="F214" s="16"/>
      <c r="G214" s="17"/>
    </row>
    <row r="215" spans="1:7" x14ac:dyDescent="0.25">
      <c r="A215" s="17">
        <v>1.4</v>
      </c>
      <c r="B215" s="18" t="s">
        <v>45</v>
      </c>
      <c r="C215" s="14">
        <v>29.7</v>
      </c>
      <c r="D215" s="15" t="s">
        <v>17</v>
      </c>
      <c r="E215" s="14"/>
      <c r="F215" s="16"/>
      <c r="G215" s="17"/>
    </row>
    <row r="216" spans="1:7" x14ac:dyDescent="0.25">
      <c r="A216" s="17">
        <v>1.5</v>
      </c>
      <c r="B216" s="17" t="s">
        <v>46</v>
      </c>
      <c r="C216" s="14">
        <v>14.85</v>
      </c>
      <c r="D216" s="15" t="s">
        <v>52</v>
      </c>
      <c r="E216" s="14"/>
      <c r="F216" s="16"/>
      <c r="G216" s="17"/>
    </row>
    <row r="217" spans="1:7" x14ac:dyDescent="0.25">
      <c r="A217" s="17">
        <v>1.6</v>
      </c>
      <c r="B217" s="17" t="s">
        <v>47</v>
      </c>
      <c r="C217" s="14">
        <v>13.2</v>
      </c>
      <c r="D217" s="15" t="s">
        <v>13</v>
      </c>
      <c r="E217" s="14"/>
      <c r="F217" s="16"/>
      <c r="G217" s="17"/>
    </row>
    <row r="218" spans="1:7" x14ac:dyDescent="0.25">
      <c r="A218" s="17"/>
      <c r="B218" s="17"/>
      <c r="C218" s="14"/>
      <c r="D218" s="15"/>
      <c r="E218" s="14"/>
      <c r="F218" s="16"/>
      <c r="G218" s="19">
        <f>F212</f>
        <v>0</v>
      </c>
    </row>
    <row r="219" spans="1:7" x14ac:dyDescent="0.25">
      <c r="A219" s="13">
        <v>2</v>
      </c>
      <c r="B219" s="13" t="s">
        <v>14</v>
      </c>
      <c r="C219" s="14"/>
      <c r="D219" s="15"/>
      <c r="E219" s="14"/>
      <c r="F219" s="16"/>
      <c r="G219" s="17"/>
    </row>
    <row r="220" spans="1:7" x14ac:dyDescent="0.25">
      <c r="A220" s="17"/>
      <c r="B220" s="20"/>
      <c r="C220" s="14"/>
      <c r="D220" s="15"/>
      <c r="E220" s="14"/>
      <c r="F220" s="16"/>
      <c r="G220" s="17"/>
    </row>
    <row r="221" spans="1:7" ht="29.25" x14ac:dyDescent="0.25">
      <c r="A221" s="17">
        <v>2.1</v>
      </c>
      <c r="B221" s="53" t="s">
        <v>48</v>
      </c>
      <c r="C221" s="14">
        <v>8.91</v>
      </c>
      <c r="D221" s="15" t="s">
        <v>52</v>
      </c>
      <c r="E221" s="14"/>
      <c r="F221" s="16">
        <f>E221*C221</f>
        <v>0</v>
      </c>
      <c r="G221" s="17"/>
    </row>
    <row r="222" spans="1:7" x14ac:dyDescent="0.25">
      <c r="A222" s="17">
        <v>2.2000000000000002</v>
      </c>
      <c r="B222" s="17" t="s">
        <v>49</v>
      </c>
      <c r="C222" s="14">
        <v>29.7</v>
      </c>
      <c r="D222" s="15" t="s">
        <v>17</v>
      </c>
      <c r="E222" s="14"/>
      <c r="F222" s="16">
        <f>E222*C222</f>
        <v>0</v>
      </c>
      <c r="G222" s="17"/>
    </row>
    <row r="223" spans="1:7" x14ac:dyDescent="0.25">
      <c r="A223" s="17">
        <v>2.2999999999999998</v>
      </c>
      <c r="B223" s="17" t="s">
        <v>50</v>
      </c>
      <c r="C223" s="14">
        <v>5.94</v>
      </c>
      <c r="D223" s="15" t="s">
        <v>52</v>
      </c>
      <c r="E223" s="14"/>
      <c r="F223" s="16"/>
      <c r="G223" s="17"/>
    </row>
    <row r="224" spans="1:7" x14ac:dyDescent="0.25">
      <c r="A224" s="17"/>
      <c r="B224" s="17"/>
      <c r="C224" s="14"/>
      <c r="D224" s="15"/>
      <c r="E224" s="14"/>
      <c r="F224" s="16"/>
      <c r="G224" s="19">
        <f>F221+F222</f>
        <v>0</v>
      </c>
    </row>
    <row r="225" spans="1:7" x14ac:dyDescent="0.25">
      <c r="A225" s="13">
        <v>3</v>
      </c>
      <c r="B225" s="13" t="s">
        <v>18</v>
      </c>
      <c r="C225" s="14"/>
      <c r="D225" s="15"/>
      <c r="E225" s="14"/>
      <c r="F225" s="16"/>
      <c r="G225" s="17"/>
    </row>
    <row r="226" spans="1:7" x14ac:dyDescent="0.25">
      <c r="A226" s="17">
        <v>3.1</v>
      </c>
      <c r="B226" s="17" t="s">
        <v>19</v>
      </c>
      <c r="C226" s="14">
        <v>1</v>
      </c>
      <c r="D226" s="15" t="s">
        <v>20</v>
      </c>
      <c r="E226" s="14"/>
      <c r="F226" s="16">
        <f>+E226</f>
        <v>0</v>
      </c>
      <c r="G226" s="17"/>
    </row>
    <row r="227" spans="1:7" x14ac:dyDescent="0.25">
      <c r="A227" s="17"/>
      <c r="B227" s="17"/>
      <c r="C227" s="14"/>
      <c r="D227" s="15"/>
      <c r="E227" s="14"/>
      <c r="F227" s="16"/>
      <c r="G227" s="19">
        <f>F226</f>
        <v>0</v>
      </c>
    </row>
    <row r="228" spans="1:7" x14ac:dyDescent="0.25">
      <c r="A228" s="13"/>
      <c r="B228" s="13"/>
      <c r="C228" s="14"/>
      <c r="D228" s="15"/>
      <c r="E228" s="14"/>
      <c r="F228" s="21"/>
      <c r="G228" s="22"/>
    </row>
    <row r="229" spans="1:7" x14ac:dyDescent="0.25">
      <c r="A229" s="17"/>
      <c r="B229" s="17"/>
      <c r="C229" s="14"/>
      <c r="D229" s="15"/>
      <c r="E229" s="14"/>
      <c r="F229" s="21"/>
      <c r="G229" s="22"/>
    </row>
    <row r="230" spans="1:7" ht="15.75" thickBot="1" x14ac:dyDescent="0.3">
      <c r="A230" s="17"/>
      <c r="B230" s="17"/>
      <c r="C230" s="23"/>
      <c r="D230" s="15"/>
      <c r="E230" s="23"/>
      <c r="F230" s="24"/>
      <c r="G230" s="25"/>
    </row>
    <row r="231" spans="1:7" ht="15.75" thickBot="1" x14ac:dyDescent="0.3">
      <c r="A231" s="26"/>
      <c r="B231" s="26"/>
      <c r="C231" s="26"/>
      <c r="D231" s="27"/>
      <c r="E231" s="26"/>
      <c r="F231" s="28" t="s">
        <v>21</v>
      </c>
      <c r="G231" s="29">
        <f>G218+G224+G227</f>
        <v>0</v>
      </c>
    </row>
    <row r="232" spans="1:7" x14ac:dyDescent="0.25">
      <c r="A232" s="1"/>
      <c r="B232" s="1"/>
      <c r="C232" s="1"/>
      <c r="D232" s="1"/>
      <c r="E232" s="1"/>
      <c r="F232" s="1"/>
      <c r="G232" s="30"/>
    </row>
    <row r="233" spans="1:7" x14ac:dyDescent="0.25">
      <c r="A233" s="1"/>
      <c r="B233" s="1"/>
      <c r="C233" s="13" t="s">
        <v>22</v>
      </c>
      <c r="D233" s="31"/>
      <c r="E233" s="32"/>
      <c r="F233" s="33">
        <v>3.5000000000000003E-2</v>
      </c>
      <c r="G233" s="34">
        <f>+G231*F233</f>
        <v>0</v>
      </c>
    </row>
    <row r="234" spans="1:7" x14ac:dyDescent="0.25">
      <c r="A234" s="1"/>
      <c r="B234" s="1"/>
      <c r="C234" s="13" t="s">
        <v>23</v>
      </c>
      <c r="D234" s="31"/>
      <c r="E234" s="32"/>
      <c r="F234" s="33">
        <v>0.02</v>
      </c>
      <c r="G234" s="34">
        <f>+G231*F234</f>
        <v>0</v>
      </c>
    </row>
    <row r="235" spans="1:7" x14ac:dyDescent="0.25">
      <c r="A235" s="1"/>
      <c r="B235" s="1"/>
      <c r="C235" s="13" t="s">
        <v>24</v>
      </c>
      <c r="D235" s="13"/>
      <c r="E235" s="32"/>
      <c r="F235" s="33">
        <v>0.01</v>
      </c>
      <c r="G235" s="34">
        <f>+G231*F235</f>
        <v>0</v>
      </c>
    </row>
    <row r="236" spans="1:7" ht="15.75" x14ac:dyDescent="0.25">
      <c r="A236" s="1"/>
      <c r="B236" s="35"/>
      <c r="C236" s="13" t="s">
        <v>25</v>
      </c>
      <c r="D236" s="31"/>
      <c r="E236" s="32"/>
      <c r="F236" s="33">
        <v>1E-3</v>
      </c>
      <c r="G236" s="34">
        <f>+G231*F236</f>
        <v>0</v>
      </c>
    </row>
    <row r="237" spans="1:7" x14ac:dyDescent="0.25">
      <c r="A237" s="1"/>
      <c r="B237" s="36"/>
      <c r="C237" s="13" t="s">
        <v>26</v>
      </c>
      <c r="D237" s="31"/>
      <c r="E237" s="32"/>
      <c r="F237" s="33">
        <v>0.03</v>
      </c>
      <c r="G237" s="34">
        <f>+G231*F237</f>
        <v>0</v>
      </c>
    </row>
    <row r="238" spans="1:7" x14ac:dyDescent="0.25">
      <c r="A238" s="1"/>
      <c r="B238" s="1"/>
      <c r="C238" s="13" t="s">
        <v>27</v>
      </c>
      <c r="D238" s="31"/>
      <c r="E238" s="32"/>
      <c r="F238" s="33">
        <v>0.1</v>
      </c>
      <c r="G238" s="34">
        <f>+G231*F238</f>
        <v>0</v>
      </c>
    </row>
    <row r="239" spans="1:7" x14ac:dyDescent="0.25">
      <c r="A239" s="1"/>
      <c r="B239" s="1"/>
      <c r="C239" s="13" t="s">
        <v>28</v>
      </c>
      <c r="D239" s="37"/>
      <c r="E239" s="38"/>
      <c r="F239" s="39"/>
      <c r="G239" s="24">
        <f>SUM(G233:G238)</f>
        <v>0</v>
      </c>
    </row>
    <row r="240" spans="1:7" x14ac:dyDescent="0.25">
      <c r="A240" s="1"/>
      <c r="B240" s="1"/>
      <c r="C240" s="40"/>
      <c r="D240" s="41" t="s">
        <v>29</v>
      </c>
      <c r="E240" s="42">
        <v>0.18</v>
      </c>
      <c r="F240" s="33"/>
      <c r="G240" s="43">
        <f>G238*E240</f>
        <v>0</v>
      </c>
    </row>
    <row r="241" spans="1:7" ht="15.75" thickBot="1" x14ac:dyDescent="0.3">
      <c r="A241" s="1"/>
      <c r="B241" s="44"/>
      <c r="C241" s="1"/>
      <c r="D241" s="1"/>
      <c r="E241" s="1"/>
      <c r="F241" s="45"/>
      <c r="G241" s="1"/>
    </row>
    <row r="242" spans="1:7" ht="16.5" thickBot="1" x14ac:dyDescent="0.3">
      <c r="A242" s="1"/>
      <c r="B242" s="35" t="s">
        <v>30</v>
      </c>
      <c r="C242" s="1"/>
      <c r="D242" s="1"/>
      <c r="E242" s="28" t="s">
        <v>31</v>
      </c>
      <c r="F242" s="46"/>
      <c r="G242" s="47">
        <f>G231+G239+G240</f>
        <v>0</v>
      </c>
    </row>
    <row r="243" spans="1:7" x14ac:dyDescent="0.25">
      <c r="A243" s="1"/>
      <c r="B243" s="36" t="s">
        <v>32</v>
      </c>
      <c r="E243" s="1"/>
      <c r="F243" s="1"/>
      <c r="G243" s="30"/>
    </row>
    <row r="244" spans="1:7" x14ac:dyDescent="0.25">
      <c r="B244" s="44"/>
    </row>
    <row r="245" spans="1:7" x14ac:dyDescent="0.25">
      <c r="B245" s="44"/>
      <c r="D245" s="44"/>
    </row>
    <row r="246" spans="1:7" x14ac:dyDescent="0.25">
      <c r="B246" s="44"/>
      <c r="D246" s="44"/>
      <c r="E246" s="44"/>
    </row>
    <row r="247" spans="1:7" x14ac:dyDescent="0.25">
      <c r="B247" s="44"/>
      <c r="E247" s="44"/>
    </row>
    <row r="248" spans="1:7" x14ac:dyDescent="0.25">
      <c r="B248" s="51" t="s">
        <v>33</v>
      </c>
      <c r="C248" s="51"/>
      <c r="D248" s="51"/>
      <c r="E248" s="51"/>
      <c r="F248" s="51"/>
    </row>
    <row r="249" spans="1:7" x14ac:dyDescent="0.25">
      <c r="B249" s="51" t="s">
        <v>34</v>
      </c>
      <c r="C249" s="51"/>
      <c r="D249" s="51"/>
      <c r="E249" s="51"/>
      <c r="F249" s="51"/>
    </row>
    <row r="250" spans="1:7" x14ac:dyDescent="0.25">
      <c r="B250" s="48"/>
      <c r="C250" s="48"/>
      <c r="D250" s="48"/>
      <c r="E250" s="48"/>
      <c r="F250" s="48"/>
    </row>
    <row r="251" spans="1:7" x14ac:dyDescent="0.25">
      <c r="B251" s="48"/>
      <c r="C251" s="48"/>
      <c r="D251" s="48"/>
      <c r="E251" s="48"/>
      <c r="F251" s="48"/>
    </row>
    <row r="252" spans="1:7" x14ac:dyDescent="0.25">
      <c r="B252" s="48"/>
      <c r="C252" s="48"/>
      <c r="D252" s="48"/>
      <c r="E252" s="48"/>
      <c r="F252" s="48"/>
    </row>
    <row r="253" spans="1:7" x14ac:dyDescent="0.25">
      <c r="B253" s="48"/>
      <c r="C253" s="48"/>
      <c r="D253" s="48"/>
      <c r="E253" s="48"/>
      <c r="F253" s="48"/>
    </row>
    <row r="254" spans="1:7" x14ac:dyDescent="0.25">
      <c r="B254" s="48"/>
      <c r="C254" s="48"/>
      <c r="D254" s="48"/>
      <c r="E254" s="48"/>
      <c r="F254" s="48"/>
    </row>
    <row r="264" spans="1:7" ht="18.75" x14ac:dyDescent="0.3">
      <c r="A264" s="49" t="s">
        <v>0</v>
      </c>
      <c r="B264" s="49"/>
      <c r="C264" s="49"/>
      <c r="D264" s="49"/>
      <c r="E264" s="49"/>
      <c r="F264" s="49"/>
      <c r="G264" s="49"/>
    </row>
    <row r="265" spans="1:7" x14ac:dyDescent="0.25">
      <c r="A265" s="1"/>
      <c r="B265" s="1"/>
      <c r="C265" s="1"/>
      <c r="D265" s="1"/>
      <c r="E265" s="1"/>
      <c r="F265" s="2"/>
      <c r="G265" s="1"/>
    </row>
    <row r="266" spans="1:7" x14ac:dyDescent="0.25">
      <c r="A266" s="3" t="s">
        <v>1</v>
      </c>
      <c r="B266" s="4" t="s">
        <v>37</v>
      </c>
      <c r="C266" s="1"/>
      <c r="D266" s="1"/>
      <c r="E266" s="1"/>
      <c r="F266" s="1"/>
      <c r="G266" s="1"/>
    </row>
    <row r="267" spans="1:7" x14ac:dyDescent="0.25">
      <c r="A267" s="5" t="s">
        <v>2</v>
      </c>
      <c r="B267" s="6" t="s">
        <v>58</v>
      </c>
      <c r="C267" s="1"/>
      <c r="D267" s="1"/>
      <c r="E267" s="1"/>
      <c r="F267" s="1"/>
      <c r="G267" s="1"/>
    </row>
    <row r="268" spans="1:7" x14ac:dyDescent="0.25">
      <c r="A268" s="5" t="s">
        <v>3</v>
      </c>
      <c r="B268" s="7" t="s">
        <v>39</v>
      </c>
      <c r="C268" s="1"/>
      <c r="D268" s="1"/>
      <c r="E268" s="1"/>
      <c r="F268" s="1"/>
      <c r="G268" s="1"/>
    </row>
    <row r="269" spans="1:7" x14ac:dyDescent="0.25">
      <c r="A269" s="52" t="s">
        <v>40</v>
      </c>
      <c r="B269" s="52" t="s">
        <v>59</v>
      </c>
      <c r="C269" s="8"/>
      <c r="D269" s="8"/>
      <c r="E269" s="8"/>
      <c r="F269" s="8"/>
      <c r="G269" s="8"/>
    </row>
    <row r="270" spans="1:7" ht="15.75" thickBot="1" x14ac:dyDescent="0.3">
      <c r="A270" s="6"/>
      <c r="B270" s="6"/>
    </row>
    <row r="271" spans="1:7" ht="15.75" thickBot="1" x14ac:dyDescent="0.3">
      <c r="A271" s="9" t="s">
        <v>4</v>
      </c>
      <c r="B271" s="10" t="s">
        <v>5</v>
      </c>
      <c r="C271" s="11" t="s">
        <v>6</v>
      </c>
      <c r="D271" s="10" t="s">
        <v>7</v>
      </c>
      <c r="E271" s="11" t="s">
        <v>8</v>
      </c>
      <c r="F271" s="10" t="s">
        <v>9</v>
      </c>
      <c r="G271" s="12" t="s">
        <v>10</v>
      </c>
    </row>
    <row r="273" spans="1:7" x14ac:dyDescent="0.25">
      <c r="A273" s="13">
        <v>1</v>
      </c>
      <c r="B273" s="13" t="s">
        <v>11</v>
      </c>
      <c r="C273" s="14"/>
      <c r="D273" s="15"/>
      <c r="E273" s="14"/>
      <c r="F273" s="16"/>
      <c r="G273" s="17"/>
    </row>
    <row r="274" spans="1:7" x14ac:dyDescent="0.25">
      <c r="A274" s="17">
        <v>1.1000000000000001</v>
      </c>
      <c r="B274" s="18" t="s">
        <v>55</v>
      </c>
      <c r="C274" s="14">
        <v>1</v>
      </c>
      <c r="D274" s="15" t="s">
        <v>20</v>
      </c>
      <c r="E274" s="14"/>
      <c r="F274" s="16">
        <f t="shared" ref="F274" si="4">E274*C274</f>
        <v>0</v>
      </c>
      <c r="G274" s="17"/>
    </row>
    <row r="275" spans="1:7" x14ac:dyDescent="0.25">
      <c r="A275" s="17">
        <v>1.2</v>
      </c>
      <c r="B275" s="18" t="s">
        <v>43</v>
      </c>
      <c r="C275" s="14">
        <v>1</v>
      </c>
      <c r="D275" s="15" t="s">
        <v>51</v>
      </c>
      <c r="E275" s="14"/>
      <c r="F275" s="16"/>
      <c r="G275" s="17"/>
    </row>
    <row r="276" spans="1:7" x14ac:dyDescent="0.25">
      <c r="A276" s="17">
        <v>1.3</v>
      </c>
      <c r="B276" s="18" t="s">
        <v>44</v>
      </c>
      <c r="C276" s="14">
        <v>17.98</v>
      </c>
      <c r="D276" s="15" t="s">
        <v>52</v>
      </c>
      <c r="E276" s="14"/>
      <c r="F276" s="16"/>
      <c r="G276" s="17"/>
    </row>
    <row r="277" spans="1:7" x14ac:dyDescent="0.25">
      <c r="A277" s="17">
        <v>1.4</v>
      </c>
      <c r="B277" s="18" t="s">
        <v>45</v>
      </c>
      <c r="C277" s="14">
        <v>44.4</v>
      </c>
      <c r="D277" s="15" t="s">
        <v>17</v>
      </c>
      <c r="E277" s="14"/>
      <c r="F277" s="16"/>
      <c r="G277" s="17"/>
    </row>
    <row r="278" spans="1:7" x14ac:dyDescent="0.25">
      <c r="A278" s="17">
        <v>1.5</v>
      </c>
      <c r="B278" s="17" t="s">
        <v>46</v>
      </c>
      <c r="C278" s="14">
        <v>13.32</v>
      </c>
      <c r="D278" s="15" t="s">
        <v>52</v>
      </c>
      <c r="E278" s="14"/>
      <c r="F278" s="16"/>
      <c r="G278" s="17"/>
    </row>
    <row r="279" spans="1:7" x14ac:dyDescent="0.25">
      <c r="A279" s="17">
        <v>1.6</v>
      </c>
      <c r="B279" s="17" t="s">
        <v>47</v>
      </c>
      <c r="C279" s="14">
        <v>29.6</v>
      </c>
      <c r="D279" s="15" t="s">
        <v>13</v>
      </c>
      <c r="E279" s="14"/>
      <c r="F279" s="16"/>
      <c r="G279" s="17"/>
    </row>
    <row r="280" spans="1:7" x14ac:dyDescent="0.25">
      <c r="A280" s="17"/>
      <c r="B280" s="17"/>
      <c r="C280" s="14"/>
      <c r="D280" s="15"/>
      <c r="E280" s="14"/>
      <c r="F280" s="16"/>
      <c r="G280" s="19">
        <f>F274</f>
        <v>0</v>
      </c>
    </row>
    <row r="281" spans="1:7" x14ac:dyDescent="0.25">
      <c r="A281" s="13">
        <v>2</v>
      </c>
      <c r="B281" s="13" t="s">
        <v>14</v>
      </c>
      <c r="C281" s="14"/>
      <c r="D281" s="15"/>
      <c r="E281" s="14"/>
      <c r="F281" s="16"/>
      <c r="G281" s="17"/>
    </row>
    <row r="282" spans="1:7" x14ac:dyDescent="0.25">
      <c r="A282" s="17"/>
      <c r="B282" s="20"/>
      <c r="C282" s="14"/>
      <c r="D282" s="15"/>
      <c r="E282" s="14"/>
      <c r="F282" s="16"/>
      <c r="G282" s="17"/>
    </row>
    <row r="283" spans="1:7" ht="29.25" x14ac:dyDescent="0.25">
      <c r="A283" s="17">
        <v>2.1</v>
      </c>
      <c r="B283" s="53" t="s">
        <v>48</v>
      </c>
      <c r="C283" s="14">
        <v>13.32</v>
      </c>
      <c r="D283" s="15" t="s">
        <v>52</v>
      </c>
      <c r="E283" s="14"/>
      <c r="F283" s="16">
        <f>E283*C283</f>
        <v>0</v>
      </c>
      <c r="G283" s="17"/>
    </row>
    <row r="284" spans="1:7" x14ac:dyDescent="0.25">
      <c r="A284" s="17">
        <v>2.2000000000000002</v>
      </c>
      <c r="B284" s="17" t="s">
        <v>49</v>
      </c>
      <c r="C284" s="14">
        <v>44.4</v>
      </c>
      <c r="D284" s="15" t="s">
        <v>17</v>
      </c>
      <c r="E284" s="14"/>
      <c r="F284" s="16">
        <f>E284*C284</f>
        <v>0</v>
      </c>
      <c r="G284" s="17"/>
    </row>
    <row r="285" spans="1:7" x14ac:dyDescent="0.25">
      <c r="A285" s="17"/>
      <c r="B285" s="17"/>
      <c r="C285" s="14"/>
      <c r="D285" s="15"/>
      <c r="E285" s="14"/>
      <c r="F285" s="16"/>
      <c r="G285" s="17"/>
    </row>
    <row r="286" spans="1:7" x14ac:dyDescent="0.25">
      <c r="A286" s="17"/>
      <c r="B286" s="17"/>
      <c r="C286" s="14"/>
      <c r="D286" s="15"/>
      <c r="E286" s="14"/>
      <c r="F286" s="16"/>
      <c r="G286" s="19">
        <f>F283+F284</f>
        <v>0</v>
      </c>
    </row>
    <row r="287" spans="1:7" x14ac:dyDescent="0.25">
      <c r="A287" s="13">
        <v>3</v>
      </c>
      <c r="B287" s="13" t="s">
        <v>18</v>
      </c>
      <c r="C287" s="14"/>
      <c r="D287" s="15"/>
      <c r="E287" s="14"/>
      <c r="F287" s="16"/>
      <c r="G287" s="17"/>
    </row>
    <row r="288" spans="1:7" x14ac:dyDescent="0.25">
      <c r="A288" s="17">
        <v>3.1</v>
      </c>
      <c r="B288" s="17" t="s">
        <v>19</v>
      </c>
      <c r="C288" s="14">
        <v>1</v>
      </c>
      <c r="D288" s="15" t="s">
        <v>20</v>
      </c>
      <c r="E288" s="14"/>
      <c r="F288" s="16">
        <f>+E288</f>
        <v>0</v>
      </c>
      <c r="G288" s="17"/>
    </row>
    <row r="289" spans="1:7" x14ac:dyDescent="0.25">
      <c r="A289" s="17"/>
      <c r="B289" s="17"/>
      <c r="C289" s="14"/>
      <c r="D289" s="15"/>
      <c r="E289" s="14"/>
      <c r="F289" s="16"/>
      <c r="G289" s="19">
        <f>F288</f>
        <v>0</v>
      </c>
    </row>
    <row r="290" spans="1:7" x14ac:dyDescent="0.25">
      <c r="A290" s="13"/>
      <c r="B290" s="13"/>
      <c r="C290" s="14"/>
      <c r="D290" s="15"/>
      <c r="E290" s="14"/>
      <c r="F290" s="21"/>
      <c r="G290" s="22"/>
    </row>
    <row r="291" spans="1:7" x14ac:dyDescent="0.25">
      <c r="A291" s="17"/>
      <c r="B291" s="17"/>
      <c r="C291" s="14"/>
      <c r="D291" s="15"/>
      <c r="E291" s="14"/>
      <c r="F291" s="21"/>
      <c r="G291" s="22"/>
    </row>
    <row r="292" spans="1:7" ht="15.75" thickBot="1" x14ac:dyDescent="0.3">
      <c r="A292" s="17"/>
      <c r="B292" s="17"/>
      <c r="C292" s="23"/>
      <c r="D292" s="15"/>
      <c r="E292" s="23"/>
      <c r="F292" s="24"/>
      <c r="G292" s="25"/>
    </row>
    <row r="293" spans="1:7" ht="15.75" thickBot="1" x14ac:dyDescent="0.3">
      <c r="A293" s="26"/>
      <c r="B293" s="26"/>
      <c r="C293" s="26"/>
      <c r="D293" s="27"/>
      <c r="E293" s="26"/>
      <c r="F293" s="28" t="s">
        <v>21</v>
      </c>
      <c r="G293" s="29">
        <f>G280+G286+G289</f>
        <v>0</v>
      </c>
    </row>
    <row r="294" spans="1:7" x14ac:dyDescent="0.25">
      <c r="A294" s="1"/>
      <c r="B294" s="1"/>
      <c r="C294" s="1"/>
      <c r="D294" s="1"/>
      <c r="E294" s="1"/>
      <c r="F294" s="1"/>
      <c r="G294" s="30"/>
    </row>
    <row r="295" spans="1:7" x14ac:dyDescent="0.25">
      <c r="A295" s="1"/>
      <c r="B295" s="1"/>
      <c r="C295" s="13" t="s">
        <v>22</v>
      </c>
      <c r="D295" s="31"/>
      <c r="E295" s="32"/>
      <c r="F295" s="33">
        <v>3.5000000000000003E-2</v>
      </c>
      <c r="G295" s="34">
        <f>+G293*F295</f>
        <v>0</v>
      </c>
    </row>
    <row r="296" spans="1:7" x14ac:dyDescent="0.25">
      <c r="A296" s="1"/>
      <c r="B296" s="1"/>
      <c r="C296" s="13" t="s">
        <v>23</v>
      </c>
      <c r="D296" s="31"/>
      <c r="E296" s="32"/>
      <c r="F296" s="33">
        <v>0.02</v>
      </c>
      <c r="G296" s="34">
        <f>+G293*F296</f>
        <v>0</v>
      </c>
    </row>
    <row r="297" spans="1:7" x14ac:dyDescent="0.25">
      <c r="A297" s="1"/>
      <c r="B297" s="1"/>
      <c r="C297" s="13" t="s">
        <v>24</v>
      </c>
      <c r="D297" s="13"/>
      <c r="E297" s="32"/>
      <c r="F297" s="33">
        <v>0.01</v>
      </c>
      <c r="G297" s="34">
        <f>+G293*F297</f>
        <v>0</v>
      </c>
    </row>
    <row r="298" spans="1:7" ht="15.75" x14ac:dyDescent="0.25">
      <c r="A298" s="1"/>
      <c r="B298" s="35"/>
      <c r="C298" s="13" t="s">
        <v>25</v>
      </c>
      <c r="D298" s="31"/>
      <c r="E298" s="32"/>
      <c r="F298" s="33">
        <v>1E-3</v>
      </c>
      <c r="G298" s="34">
        <f>+G293*F298</f>
        <v>0</v>
      </c>
    </row>
    <row r="299" spans="1:7" x14ac:dyDescent="0.25">
      <c r="A299" s="1"/>
      <c r="B299" s="36"/>
      <c r="C299" s="13" t="s">
        <v>26</v>
      </c>
      <c r="D299" s="31"/>
      <c r="E299" s="32"/>
      <c r="F299" s="33">
        <v>0.03</v>
      </c>
      <c r="G299" s="34">
        <f>+G293*F299</f>
        <v>0</v>
      </c>
    </row>
    <row r="300" spans="1:7" x14ac:dyDescent="0.25">
      <c r="A300" s="1"/>
      <c r="B300" s="1"/>
      <c r="C300" s="13" t="s">
        <v>27</v>
      </c>
      <c r="D300" s="31"/>
      <c r="E300" s="32"/>
      <c r="F300" s="33">
        <v>0.1</v>
      </c>
      <c r="G300" s="34">
        <f>+G293*F300</f>
        <v>0</v>
      </c>
    </row>
    <row r="301" spans="1:7" x14ac:dyDescent="0.25">
      <c r="A301" s="1"/>
      <c r="B301" s="1"/>
      <c r="C301" s="13" t="s">
        <v>28</v>
      </c>
      <c r="D301" s="37"/>
      <c r="E301" s="38"/>
      <c r="F301" s="39"/>
      <c r="G301" s="24">
        <f>SUM(G295:G300)</f>
        <v>0</v>
      </c>
    </row>
    <row r="302" spans="1:7" x14ac:dyDescent="0.25">
      <c r="A302" s="1"/>
      <c r="B302" s="1"/>
      <c r="C302" s="40"/>
      <c r="D302" s="41" t="s">
        <v>29</v>
      </c>
      <c r="E302" s="42">
        <v>0.18</v>
      </c>
      <c r="F302" s="33"/>
      <c r="G302" s="43">
        <f>G300*E302</f>
        <v>0</v>
      </c>
    </row>
    <row r="303" spans="1:7" ht="15.75" thickBot="1" x14ac:dyDescent="0.3">
      <c r="A303" s="1"/>
      <c r="B303" s="44"/>
      <c r="C303" s="1"/>
      <c r="D303" s="1"/>
      <c r="E303" s="1"/>
      <c r="F303" s="45"/>
      <c r="G303" s="1"/>
    </row>
    <row r="304" spans="1:7" ht="16.5" thickBot="1" x14ac:dyDescent="0.3">
      <c r="A304" s="1"/>
      <c r="B304" s="35" t="s">
        <v>30</v>
      </c>
      <c r="C304" s="1"/>
      <c r="D304" s="1"/>
      <c r="E304" s="28" t="s">
        <v>31</v>
      </c>
      <c r="F304" s="46"/>
      <c r="G304" s="47">
        <f>G293+G301+G302</f>
        <v>0</v>
      </c>
    </row>
    <row r="305" spans="1:7" x14ac:dyDescent="0.25">
      <c r="A305" s="1"/>
      <c r="B305" s="36" t="s">
        <v>32</v>
      </c>
      <c r="E305" s="1"/>
      <c r="F305" s="1"/>
      <c r="G305" s="30"/>
    </row>
    <row r="306" spans="1:7" x14ac:dyDescent="0.25">
      <c r="B306" s="44"/>
    </row>
    <row r="307" spans="1:7" x14ac:dyDescent="0.25">
      <c r="B307" s="44"/>
      <c r="D307" s="44"/>
    </row>
    <row r="308" spans="1:7" x14ac:dyDescent="0.25">
      <c r="B308" s="44"/>
      <c r="D308" s="44"/>
      <c r="E308" s="44"/>
    </row>
    <row r="309" spans="1:7" x14ac:dyDescent="0.25">
      <c r="B309" s="44"/>
      <c r="E309" s="44"/>
    </row>
    <row r="310" spans="1:7" x14ac:dyDescent="0.25">
      <c r="B310" s="51" t="s">
        <v>33</v>
      </c>
      <c r="C310" s="51"/>
      <c r="D310" s="51"/>
      <c r="E310" s="51"/>
      <c r="F310" s="51"/>
    </row>
    <row r="311" spans="1:7" x14ac:dyDescent="0.25">
      <c r="B311" s="51" t="s">
        <v>34</v>
      </c>
      <c r="C311" s="51"/>
      <c r="D311" s="51"/>
      <c r="E311" s="51"/>
      <c r="F311" s="51"/>
    </row>
  </sheetData>
  <mergeCells count="16">
    <mergeCell ref="B310:F310"/>
    <mergeCell ref="B311:F311"/>
    <mergeCell ref="B248:F248"/>
    <mergeCell ref="B249:F249"/>
    <mergeCell ref="A264:G264"/>
    <mergeCell ref="B187:F187"/>
    <mergeCell ref="B188:F188"/>
    <mergeCell ref="A202:G202"/>
    <mergeCell ref="B125:F125"/>
    <mergeCell ref="B126:F126"/>
    <mergeCell ref="A141:G141"/>
    <mergeCell ref="A11:G11"/>
    <mergeCell ref="A16:B16"/>
    <mergeCell ref="B52:F52"/>
    <mergeCell ref="B53:F53"/>
    <mergeCell ref="A79:G79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2022-06-02T13:08:54Z</cp:lastPrinted>
  <dcterms:created xsi:type="dcterms:W3CDTF">2022-04-18T11:58:43Z</dcterms:created>
  <dcterms:modified xsi:type="dcterms:W3CDTF">2022-06-27T12:44:10Z</dcterms:modified>
</cp:coreProperties>
</file>