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2-0009\LOTES DE OBRAS CP\LOTE 8\"/>
    </mc:Choice>
  </mc:AlternateContent>
  <bookViews>
    <workbookView xWindow="0" yWindow="0" windowWidth="28800" windowHeight="12330"/>
  </bookViews>
  <sheets>
    <sheet name="Hoja1" sheetId="1" r:id="rId1"/>
  </sheets>
  <definedNames>
    <definedName name="_xlnm.Print_Area" localSheetId="0">Hoja1!$A$1:$G$59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4" i="1"/>
  <c r="G34" i="1"/>
  <c r="G38" i="1" l="1"/>
  <c r="G40" i="1" l="1"/>
  <c r="G42" i="1" s="1"/>
  <c r="G47" i="1" s="1"/>
  <c r="G46" i="1" l="1"/>
  <c r="G44" i="1"/>
  <c r="G45" i="1"/>
  <c r="G48" i="1"/>
  <c r="G49" i="1"/>
  <c r="G51" i="1" s="1"/>
  <c r="G53" i="1" l="1"/>
</calcChain>
</file>

<file path=xl/sharedStrings.xml><?xml version="1.0" encoding="utf-8"?>
<sst xmlns="http://schemas.openxmlformats.org/spreadsheetml/2006/main" count="57" uniqueCount="48">
  <si>
    <t>PRESUPUESTO PARTICIPATIVO</t>
  </si>
  <si>
    <t xml:space="preserve">OBRA:    </t>
  </si>
  <si>
    <t xml:space="preserve">SECTOR:   </t>
  </si>
  <si>
    <t xml:space="preserve">FECHA:          </t>
  </si>
  <si>
    <t>No</t>
  </si>
  <si>
    <t xml:space="preserve">DESCRIPCION </t>
  </si>
  <si>
    <t>CANT.</t>
  </si>
  <si>
    <t>UND</t>
  </si>
  <si>
    <t>PRECIO UNITARIO</t>
  </si>
  <si>
    <t xml:space="preserve">SUB-TOTAL </t>
  </si>
  <si>
    <t xml:space="preserve">TOTAL </t>
  </si>
  <si>
    <t>PA</t>
  </si>
  <si>
    <t>M3</t>
  </si>
  <si>
    <t>M2</t>
  </si>
  <si>
    <t>MUROS CON ACERO O 3/8 @ 0,60 DE SEPARACION</t>
  </si>
  <si>
    <t>HORMIGON ARMADO EN:</t>
  </si>
  <si>
    <t>Hormigón ZAPATA DE COLUMNA 0.80 X 0.80 X 0.30</t>
  </si>
  <si>
    <t>LIMPIEZA FINAL Y CONTINUA</t>
  </si>
  <si>
    <t>SUB-TOTAL</t>
  </si>
  <si>
    <t>DIRECTOR OBRAS MUNICIPALES</t>
  </si>
  <si>
    <t>SEGUROS POILZAS Y FIANZAS</t>
  </si>
  <si>
    <t>PENSIONES Y JUBILACIONES</t>
  </si>
  <si>
    <t>CODIA</t>
  </si>
  <si>
    <t>TRANSPORTE</t>
  </si>
  <si>
    <t>GASTOS ADMINISTRATIVOS</t>
  </si>
  <si>
    <t>DIRECCION TECNICA</t>
  </si>
  <si>
    <t>SUB-TOTAL GASTOS INDIRECTOS</t>
  </si>
  <si>
    <t>ITB</t>
  </si>
  <si>
    <t xml:space="preserve">TOTAL GENERAL RD$                 </t>
  </si>
  <si>
    <t>C/ Sánchez, Esq., Mella, Baní, Provincia Peravia, Tel.: 809-346-4300 Ext: 302</t>
  </si>
  <si>
    <t>E-MAIL: INFO@BANI.GOB.DO - WEB: AYUNTAMIENTOBANI.GOB.DO</t>
  </si>
  <si>
    <t xml:space="preserve">LIMPIEZA </t>
  </si>
  <si>
    <t>PRELIMINARE</t>
  </si>
  <si>
    <t>LIMPIEZA DE TERRENO</t>
  </si>
  <si>
    <t>RELLENO DE REPOSICION</t>
  </si>
  <si>
    <t xml:space="preserve">BOTE PRODUCTO DE LIMPIEZA Y EXCAVACION  </t>
  </si>
  <si>
    <t>SEPTIEMBRE 2022</t>
  </si>
  <si>
    <t>ARQ. ANGEL MAÑAN</t>
  </si>
  <si>
    <t>VALLE DE LAS COLINAS</t>
  </si>
  <si>
    <t>EXCAVACION ZAPATA DE MURO (.60 X 0.70 X 73.37)</t>
  </si>
  <si>
    <t>EXCAVACION ZAPATA COLUMNAS ( 0.80 X 0.80 X 0.80)</t>
  </si>
  <si>
    <t>CHARRANCHA Y MARCADO</t>
  </si>
  <si>
    <t>MUROS BLOQUES 8" BNP  (INDUSTRIAL)</t>
  </si>
  <si>
    <t xml:space="preserve">Hormigón ZAPATA DE MURO 0.60 x 0.25 </t>
  </si>
  <si>
    <t>BLOCK DE  8"SNP- EST 3/8" A .60</t>
  </si>
  <si>
    <t>m3</t>
  </si>
  <si>
    <t>Hormigon en columnas 0.25*0.40 ( solo hasta nivel de piso)</t>
  </si>
  <si>
    <t>INICIO CONSTRUCCION CENTRO COMUNAL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</si>
</sst>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/>
    <xf numFmtId="0" fontId="4" fillId="0" borderId="0" xfId="0" applyFont="1" applyFill="1" applyBorder="1" applyAlignment="1"/>
    <xf numFmtId="49" fontId="4" fillId="0" borderId="0" xfId="0" applyNumberFormat="1" applyFont="1" applyAlignment="1">
      <alignment horizontal="left"/>
    </xf>
    <xf numFmtId="0" fontId="2" fillId="0" borderId="0" xfId="0" applyFont="1" applyFill="1" applyBorder="1" applyAlignment="1"/>
    <xf numFmtId="14" fontId="0" fillId="0" borderId="0" xfId="0" applyNumberFormat="1"/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4" fontId="0" fillId="3" borderId="4" xfId="0" applyNumberFormat="1" applyFont="1" applyFill="1" applyBorder="1" applyAlignment="1">
      <alignment horizontal="center"/>
    </xf>
    <xf numFmtId="0" fontId="0" fillId="3" borderId="4" xfId="0" applyFont="1" applyFill="1" applyBorder="1"/>
    <xf numFmtId="43" fontId="0" fillId="3" borderId="4" xfId="1" applyFont="1" applyFill="1" applyBorder="1"/>
    <xf numFmtId="4" fontId="0" fillId="3" borderId="4" xfId="0" applyNumberFormat="1" applyFont="1" applyFill="1" applyBorder="1"/>
    <xf numFmtId="4" fontId="2" fillId="3" borderId="4" xfId="0" applyNumberFormat="1" applyFont="1" applyFill="1" applyBorder="1"/>
    <xf numFmtId="0" fontId="2" fillId="3" borderId="4" xfId="0" applyFont="1" applyFill="1" applyBorder="1"/>
    <xf numFmtId="164" fontId="0" fillId="3" borderId="4" xfId="1" applyNumberFormat="1" applyFont="1" applyFill="1" applyBorder="1" applyAlignment="1">
      <alignment horizontal="center"/>
    </xf>
    <xf numFmtId="0" fontId="2" fillId="3" borderId="4" xfId="0" applyNumberFormat="1" applyFont="1" applyFill="1" applyBorder="1"/>
    <xf numFmtId="43" fontId="0" fillId="3" borderId="4" xfId="1" applyNumberFormat="1" applyFont="1" applyFill="1" applyBorder="1"/>
    <xf numFmtId="0" fontId="0" fillId="3" borderId="4" xfId="0" applyFont="1" applyFill="1" applyBorder="1" applyAlignment="1">
      <alignment wrapText="1"/>
    </xf>
    <xf numFmtId="0" fontId="0" fillId="3" borderId="4" xfId="0" applyFont="1" applyFill="1" applyBorder="1" applyAlignment="1">
      <alignment horizontal="center"/>
    </xf>
    <xf numFmtId="2" fontId="0" fillId="3" borderId="4" xfId="0" applyNumberFormat="1" applyFont="1" applyFill="1" applyBorder="1"/>
    <xf numFmtId="4" fontId="0" fillId="0" borderId="0" xfId="0" applyNumberFormat="1" applyFont="1" applyBorder="1"/>
    <xf numFmtId="4" fontId="2" fillId="0" borderId="0" xfId="0" applyNumberFormat="1" applyFont="1" applyBorder="1"/>
    <xf numFmtId="4" fontId="0" fillId="0" borderId="0" xfId="0" applyNumberFormat="1" applyFont="1"/>
    <xf numFmtId="4" fontId="0" fillId="0" borderId="0" xfId="0" applyNumberFormat="1" applyFont="1" applyAlignment="1">
      <alignment horizontal="center"/>
    </xf>
    <xf numFmtId="4" fontId="2" fillId="0" borderId="1" xfId="0" applyNumberFormat="1" applyFont="1" applyBorder="1"/>
    <xf numFmtId="4" fontId="2" fillId="0" borderId="3" xfId="0" applyNumberFormat="1" applyFont="1" applyBorder="1"/>
    <xf numFmtId="0" fontId="5" fillId="0" borderId="0" xfId="0" applyFont="1" applyAlignment="1">
      <alignment horizontal="center"/>
    </xf>
    <xf numFmtId="0" fontId="0" fillId="0" borderId="0" xfId="0" applyFont="1"/>
    <xf numFmtId="43" fontId="6" fillId="2" borderId="1" xfId="1" applyFont="1" applyFill="1" applyBorder="1"/>
    <xf numFmtId="43" fontId="6" fillId="2" borderId="2" xfId="1" applyFont="1" applyFill="1" applyBorder="1"/>
    <xf numFmtId="43" fontId="6" fillId="2" borderId="3" xfId="1" applyNumberFormat="1" applyFont="1" applyFill="1" applyBorder="1"/>
    <xf numFmtId="0" fontId="7" fillId="0" borderId="0" xfId="0" applyFont="1" applyAlignment="1">
      <alignment horizontal="center"/>
    </xf>
    <xf numFmtId="0" fontId="0" fillId="0" borderId="4" xfId="0" applyFont="1" applyBorder="1"/>
    <xf numFmtId="165" fontId="0" fillId="0" borderId="4" xfId="0" applyNumberFormat="1" applyFont="1" applyBorder="1"/>
    <xf numFmtId="43" fontId="0" fillId="0" borderId="4" xfId="0" applyNumberFormat="1" applyFont="1" applyBorder="1"/>
    <xf numFmtId="9" fontId="0" fillId="0" borderId="4" xfId="0" applyNumberFormat="1" applyFont="1" applyBorder="1"/>
    <xf numFmtId="10" fontId="0" fillId="0" borderId="4" xfId="1" applyNumberFormat="1" applyFont="1" applyBorder="1"/>
    <xf numFmtId="0" fontId="0" fillId="0" borderId="4" xfId="0" applyFont="1" applyFill="1" applyBorder="1"/>
    <xf numFmtId="10" fontId="0" fillId="0" borderId="4" xfId="0" applyNumberFormat="1" applyFont="1" applyFill="1" applyBorder="1"/>
    <xf numFmtId="43" fontId="0" fillId="0" borderId="4" xfId="0" applyNumberFormat="1" applyFont="1" applyFill="1" applyBorder="1"/>
    <xf numFmtId="9" fontId="0" fillId="0" borderId="4" xfId="0" applyNumberFormat="1" applyFont="1" applyFill="1" applyBorder="1"/>
    <xf numFmtId="0" fontId="7" fillId="0" borderId="0" xfId="0" applyFont="1"/>
    <xf numFmtId="0" fontId="0" fillId="0" borderId="5" xfId="0" applyFont="1" applyBorder="1"/>
    <xf numFmtId="10" fontId="0" fillId="0" borderId="5" xfId="0" applyNumberFormat="1" applyFont="1" applyBorder="1"/>
    <xf numFmtId="43" fontId="8" fillId="0" borderId="5" xfId="0" applyNumberFormat="1" applyFont="1" applyBorder="1"/>
    <xf numFmtId="0" fontId="0" fillId="0" borderId="0" xfId="0" applyFont="1" applyBorder="1"/>
    <xf numFmtId="0" fontId="2" fillId="0" borderId="1" xfId="0" applyFont="1" applyBorder="1"/>
    <xf numFmtId="10" fontId="2" fillId="0" borderId="2" xfId="0" applyNumberFormat="1" applyFont="1" applyBorder="1"/>
    <xf numFmtId="43" fontId="6" fillId="0" borderId="3" xfId="0" applyNumberFormat="1" applyFont="1" applyBorder="1"/>
    <xf numFmtId="0" fontId="6" fillId="2" borderId="1" xfId="0" applyFont="1" applyFill="1" applyBorder="1"/>
    <xf numFmtId="0" fontId="6" fillId="2" borderId="2" xfId="0" applyFont="1" applyFill="1" applyBorder="1"/>
    <xf numFmtId="0" fontId="0" fillId="2" borderId="2" xfId="0" applyFont="1" applyFill="1" applyBorder="1"/>
    <xf numFmtId="43" fontId="6" fillId="2" borderId="2" xfId="0" applyNumberFormat="1" applyFont="1" applyFill="1" applyBorder="1"/>
    <xf numFmtId="43" fontId="6" fillId="2" borderId="3" xfId="0" applyNumberFormat="1" applyFont="1" applyFill="1" applyBorder="1"/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0" fillId="3" borderId="4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43" fontId="0" fillId="0" borderId="4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9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120650</xdr:rowOff>
    </xdr:from>
    <xdr:to>
      <xdr:col>6</xdr:col>
      <xdr:colOff>220894</xdr:colOff>
      <xdr:row>7</xdr:row>
      <xdr:rowOff>177800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825500" y="120650"/>
          <a:ext cx="6904269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62"/>
  <sheetViews>
    <sheetView tabSelected="1" topLeftCell="A25" zoomScaleNormal="100" workbookViewId="0">
      <selection activeCell="L29" sqref="L29"/>
    </sheetView>
  </sheetViews>
  <sheetFormatPr baseColWidth="10" defaultRowHeight="15" x14ac:dyDescent="0.25"/>
  <cols>
    <col min="1" max="1" width="11.28515625" customWidth="1"/>
    <col min="2" max="2" width="50.5703125" customWidth="1"/>
    <col min="3" max="3" width="10.7109375" customWidth="1"/>
    <col min="4" max="4" width="8.28515625" customWidth="1"/>
    <col min="5" max="5" width="15" customWidth="1"/>
    <col min="6" max="6" width="17" customWidth="1"/>
    <col min="7" max="7" width="15.140625" customWidth="1"/>
  </cols>
  <sheetData>
    <row r="8" spans="1:7" ht="15.75" thickBot="1" x14ac:dyDescent="0.3"/>
    <row r="9" spans="1:7" ht="24" thickBot="1" x14ac:dyDescent="0.4">
      <c r="A9" s="63" t="s">
        <v>0</v>
      </c>
      <c r="B9" s="64"/>
      <c r="C9" s="64"/>
      <c r="D9" s="64"/>
      <c r="E9" s="64"/>
      <c r="F9" s="64"/>
      <c r="G9" s="65"/>
    </row>
    <row r="10" spans="1:7" ht="23.25" x14ac:dyDescent="0.35">
      <c r="A10" s="1"/>
      <c r="B10" s="2"/>
      <c r="C10" s="2"/>
      <c r="D10" s="2"/>
      <c r="E10" s="2"/>
      <c r="F10" s="2"/>
      <c r="G10" s="2"/>
    </row>
    <row r="11" spans="1:7" ht="15.75" x14ac:dyDescent="0.25">
      <c r="A11" s="3" t="s">
        <v>1</v>
      </c>
      <c r="B11" s="3" t="s">
        <v>47</v>
      </c>
      <c r="C11" s="3"/>
      <c r="D11" s="3"/>
      <c r="E11" s="3"/>
      <c r="F11" s="3"/>
      <c r="G11" s="3"/>
    </row>
    <row r="12" spans="1:7" ht="15.75" x14ac:dyDescent="0.25">
      <c r="A12" s="3" t="s">
        <v>2</v>
      </c>
      <c r="B12" s="3" t="s">
        <v>38</v>
      </c>
      <c r="C12" s="3"/>
      <c r="D12" s="3"/>
      <c r="E12" s="3"/>
      <c r="F12" s="3"/>
      <c r="G12" s="3"/>
    </row>
    <row r="13" spans="1:7" ht="15.75" x14ac:dyDescent="0.25">
      <c r="A13" s="4" t="s">
        <v>3</v>
      </c>
      <c r="B13" s="5" t="s">
        <v>36</v>
      </c>
      <c r="C13" s="3"/>
      <c r="D13" s="3"/>
      <c r="E13" s="3"/>
      <c r="F13" s="3"/>
      <c r="G13" s="3"/>
    </row>
    <row r="14" spans="1:7" x14ac:dyDescent="0.25">
      <c r="A14" s="6"/>
      <c r="B14" s="7"/>
    </row>
    <row r="15" spans="1:7" ht="30" x14ac:dyDescent="0.25">
      <c r="A15" s="8" t="s">
        <v>4</v>
      </c>
      <c r="B15" s="8" t="s">
        <v>5</v>
      </c>
      <c r="C15" s="8" t="s">
        <v>6</v>
      </c>
      <c r="D15" s="8" t="s">
        <v>7</v>
      </c>
      <c r="E15" s="9" t="s">
        <v>8</v>
      </c>
      <c r="F15" s="8" t="s">
        <v>9</v>
      </c>
      <c r="G15" s="8" t="s">
        <v>10</v>
      </c>
    </row>
    <row r="16" spans="1:7" x14ac:dyDescent="0.25">
      <c r="A16" s="56">
        <v>1</v>
      </c>
      <c r="B16" s="15" t="s">
        <v>32</v>
      </c>
      <c r="C16" s="56"/>
      <c r="D16" s="56"/>
      <c r="E16" s="57"/>
      <c r="F16" s="56"/>
      <c r="G16" s="56"/>
    </row>
    <row r="17" spans="1:7" x14ac:dyDescent="0.25">
      <c r="A17" s="56"/>
      <c r="B17" s="58" t="s">
        <v>33</v>
      </c>
      <c r="C17" s="60">
        <v>1</v>
      </c>
      <c r="D17" s="60" t="s">
        <v>11</v>
      </c>
      <c r="E17" s="62"/>
      <c r="F17" s="13"/>
      <c r="G17" s="56"/>
    </row>
    <row r="18" spans="1:7" x14ac:dyDescent="0.25">
      <c r="A18" s="56"/>
      <c r="B18" s="58" t="s">
        <v>39</v>
      </c>
      <c r="C18" s="60">
        <v>30.81</v>
      </c>
      <c r="D18" s="60" t="s">
        <v>12</v>
      </c>
      <c r="E18" s="62"/>
      <c r="F18" s="13"/>
      <c r="G18" s="56"/>
    </row>
    <row r="19" spans="1:7" x14ac:dyDescent="0.25">
      <c r="A19" s="56"/>
      <c r="B19" s="59" t="s">
        <v>40</v>
      </c>
      <c r="C19" s="60">
        <v>3.58</v>
      </c>
      <c r="D19" s="60" t="s">
        <v>12</v>
      </c>
      <c r="E19" s="62"/>
      <c r="F19" s="13"/>
      <c r="G19" s="56"/>
    </row>
    <row r="20" spans="1:7" x14ac:dyDescent="0.25">
      <c r="A20" s="56"/>
      <c r="B20" s="59" t="s">
        <v>34</v>
      </c>
      <c r="C20" s="60">
        <v>14.93</v>
      </c>
      <c r="D20" s="60" t="s">
        <v>12</v>
      </c>
      <c r="E20" s="62"/>
      <c r="F20" s="13"/>
      <c r="G20" s="56"/>
    </row>
    <row r="21" spans="1:7" x14ac:dyDescent="0.25">
      <c r="A21" s="56"/>
      <c r="B21" s="59" t="s">
        <v>35</v>
      </c>
      <c r="C21" s="60">
        <v>25.29</v>
      </c>
      <c r="D21" s="60" t="s">
        <v>12</v>
      </c>
      <c r="E21" s="62"/>
      <c r="F21" s="13"/>
      <c r="G21" s="56"/>
    </row>
    <row r="22" spans="1:7" x14ac:dyDescent="0.25">
      <c r="A22" s="56"/>
      <c r="B22" s="11" t="s">
        <v>41</v>
      </c>
      <c r="C22" s="60">
        <v>1</v>
      </c>
      <c r="D22" s="60" t="s">
        <v>11</v>
      </c>
      <c r="E22" s="62"/>
      <c r="F22" s="13"/>
      <c r="G22" s="56"/>
    </row>
    <row r="23" spans="1:7" x14ac:dyDescent="0.25">
      <c r="A23" s="56"/>
      <c r="B23" s="58"/>
      <c r="C23" s="60"/>
      <c r="D23" s="60"/>
      <c r="E23" s="61"/>
      <c r="F23" s="13"/>
      <c r="G23" s="56"/>
    </row>
    <row r="24" spans="1:7" x14ac:dyDescent="0.25">
      <c r="A24" s="56"/>
      <c r="B24" s="11"/>
      <c r="C24" s="60"/>
      <c r="D24" s="60"/>
      <c r="E24" s="61"/>
      <c r="F24" s="13"/>
      <c r="G24" s="14">
        <f>F17+F18+F19+F20+F21+F22</f>
        <v>0</v>
      </c>
    </row>
    <row r="25" spans="1:7" x14ac:dyDescent="0.25">
      <c r="A25" s="15">
        <v>2</v>
      </c>
      <c r="B25" s="15" t="s">
        <v>14</v>
      </c>
      <c r="C25" s="12"/>
      <c r="D25" s="10"/>
      <c r="E25" s="13"/>
      <c r="F25" s="13"/>
      <c r="G25" s="14"/>
    </row>
    <row r="26" spans="1:7" x14ac:dyDescent="0.25">
      <c r="A26" s="16">
        <v>2.1</v>
      </c>
      <c r="B26" s="11" t="s">
        <v>42</v>
      </c>
      <c r="C26" s="12">
        <v>44.02</v>
      </c>
      <c r="D26" s="10" t="s">
        <v>13</v>
      </c>
      <c r="E26" s="13"/>
      <c r="F26" s="13"/>
      <c r="G26" s="14"/>
    </row>
    <row r="27" spans="1:7" x14ac:dyDescent="0.25">
      <c r="A27" s="16">
        <v>2.2000000000000002</v>
      </c>
      <c r="B27" s="11" t="s">
        <v>44</v>
      </c>
      <c r="C27" s="12">
        <v>101</v>
      </c>
      <c r="D27" s="10" t="s">
        <v>13</v>
      </c>
      <c r="E27" s="13"/>
      <c r="F27" s="13"/>
      <c r="G27" s="14"/>
    </row>
    <row r="28" spans="1:7" x14ac:dyDescent="0.25">
      <c r="A28" s="11"/>
      <c r="B28" s="11"/>
      <c r="C28" s="12"/>
      <c r="D28" s="13"/>
      <c r="E28" s="13"/>
      <c r="F28" s="13"/>
      <c r="G28" s="14">
        <f>F26+F27</f>
        <v>0</v>
      </c>
    </row>
    <row r="29" spans="1:7" x14ac:dyDescent="0.25">
      <c r="A29" s="17">
        <v>3</v>
      </c>
      <c r="B29" s="15" t="s">
        <v>15</v>
      </c>
      <c r="C29" s="12"/>
      <c r="D29" s="13"/>
      <c r="E29" s="13"/>
      <c r="F29" s="13"/>
      <c r="G29" s="15"/>
    </row>
    <row r="30" spans="1:7" x14ac:dyDescent="0.25">
      <c r="A30" s="16">
        <v>3.1</v>
      </c>
      <c r="B30" s="11" t="s">
        <v>43</v>
      </c>
      <c r="C30" s="18">
        <v>11</v>
      </c>
      <c r="D30" s="10" t="s">
        <v>12</v>
      </c>
      <c r="E30" s="13"/>
      <c r="F30" s="13"/>
      <c r="G30" s="15"/>
    </row>
    <row r="31" spans="1:7" x14ac:dyDescent="0.25">
      <c r="A31" s="16">
        <v>3.2</v>
      </c>
      <c r="B31" s="19" t="s">
        <v>16</v>
      </c>
      <c r="C31" s="12">
        <v>1.34</v>
      </c>
      <c r="D31" s="20" t="s">
        <v>12</v>
      </c>
      <c r="E31" s="13"/>
      <c r="F31" s="13"/>
      <c r="G31" s="15"/>
    </row>
    <row r="32" spans="1:7" ht="30" x14ac:dyDescent="0.25">
      <c r="A32" s="16"/>
      <c r="B32" s="19" t="s">
        <v>46</v>
      </c>
      <c r="C32" s="21">
        <v>0.85</v>
      </c>
      <c r="D32" s="20" t="s">
        <v>45</v>
      </c>
      <c r="E32" s="13"/>
      <c r="F32" s="13"/>
      <c r="G32" s="15"/>
    </row>
    <row r="33" spans="1:7" x14ac:dyDescent="0.25">
      <c r="A33" s="16"/>
      <c r="B33" s="11"/>
      <c r="C33" s="21"/>
      <c r="D33" s="20"/>
      <c r="E33" s="13"/>
      <c r="F33" s="13"/>
      <c r="G33" s="15"/>
    </row>
    <row r="34" spans="1:7" x14ac:dyDescent="0.25">
      <c r="A34" s="11"/>
      <c r="B34" s="11"/>
      <c r="C34" s="11"/>
      <c r="D34" s="11"/>
      <c r="E34" s="13"/>
      <c r="F34" s="13"/>
      <c r="G34" s="14">
        <f>F30+F31+F32</f>
        <v>0</v>
      </c>
    </row>
    <row r="35" spans="1:7" x14ac:dyDescent="0.25">
      <c r="A35" s="11"/>
      <c r="B35" s="11"/>
      <c r="C35" s="11"/>
      <c r="D35" s="11"/>
      <c r="E35" s="13"/>
      <c r="F35" s="13"/>
      <c r="G35" s="14"/>
    </row>
    <row r="36" spans="1:7" x14ac:dyDescent="0.25">
      <c r="A36" s="15">
        <v>4</v>
      </c>
      <c r="B36" s="15" t="s">
        <v>31</v>
      </c>
      <c r="C36" s="11"/>
      <c r="D36" s="11"/>
      <c r="E36" s="13"/>
      <c r="F36" s="13"/>
      <c r="G36" s="14"/>
    </row>
    <row r="37" spans="1:7" x14ac:dyDescent="0.25">
      <c r="A37" s="11">
        <v>4.0999999999999996</v>
      </c>
      <c r="B37" s="11" t="s">
        <v>17</v>
      </c>
      <c r="C37" s="12">
        <v>1</v>
      </c>
      <c r="D37" s="20" t="s">
        <v>11</v>
      </c>
      <c r="E37" s="13"/>
      <c r="F37" s="13"/>
      <c r="G37" s="14"/>
    </row>
    <row r="38" spans="1:7" x14ac:dyDescent="0.25">
      <c r="A38" s="11"/>
      <c r="B38" s="11"/>
      <c r="C38" s="11"/>
      <c r="D38" s="11"/>
      <c r="E38" s="13"/>
      <c r="F38" s="13"/>
      <c r="G38" s="14">
        <f>F37</f>
        <v>0</v>
      </c>
    </row>
    <row r="39" spans="1:7" ht="15.75" thickBot="1" x14ac:dyDescent="0.3">
      <c r="A39" s="22"/>
      <c r="B39" s="22"/>
      <c r="C39" s="22"/>
      <c r="D39" s="22"/>
      <c r="E39" s="22"/>
      <c r="F39" s="22"/>
      <c r="G39" s="23"/>
    </row>
    <row r="40" spans="1:7" ht="15.75" thickBot="1" x14ac:dyDescent="0.3">
      <c r="A40" s="24"/>
      <c r="B40" s="24"/>
      <c r="C40" s="24"/>
      <c r="D40" s="25"/>
      <c r="E40" s="24"/>
      <c r="F40" s="26" t="s">
        <v>9</v>
      </c>
      <c r="G40" s="27">
        <f>G28+G34+G38+G24</f>
        <v>0</v>
      </c>
    </row>
    <row r="41" spans="1:7" ht="15.75" thickBot="1" x14ac:dyDescent="0.3">
      <c r="A41" s="24"/>
      <c r="B41" s="24"/>
      <c r="C41" s="24"/>
      <c r="D41" s="25"/>
      <c r="E41" s="24"/>
      <c r="F41" s="22"/>
      <c r="G41" s="22"/>
    </row>
    <row r="42" spans="1:7" ht="16.5" thickBot="1" x14ac:dyDescent="0.3">
      <c r="A42" s="24"/>
      <c r="B42" s="28" t="s">
        <v>37</v>
      </c>
      <c r="C42" s="29"/>
      <c r="D42" s="29"/>
      <c r="E42" s="30" t="s">
        <v>18</v>
      </c>
      <c r="F42" s="31"/>
      <c r="G42" s="32">
        <f>G40</f>
        <v>0</v>
      </c>
    </row>
    <row r="43" spans="1:7" x14ac:dyDescent="0.25">
      <c r="A43" s="24"/>
      <c r="B43" s="33" t="s">
        <v>19</v>
      </c>
      <c r="C43" s="24"/>
      <c r="D43" s="25"/>
      <c r="E43" s="24"/>
      <c r="F43" s="29"/>
      <c r="G43" s="29"/>
    </row>
    <row r="44" spans="1:7" x14ac:dyDescent="0.25">
      <c r="A44" s="24"/>
      <c r="B44" s="24"/>
      <c r="C44" s="34" t="s">
        <v>20</v>
      </c>
      <c r="D44" s="34"/>
      <c r="E44" s="34"/>
      <c r="F44" s="35">
        <v>3.5000000000000003E-2</v>
      </c>
      <c r="G44" s="36">
        <f>+G42*F44</f>
        <v>0</v>
      </c>
    </row>
    <row r="45" spans="1:7" x14ac:dyDescent="0.25">
      <c r="A45" s="24"/>
      <c r="B45" s="24"/>
      <c r="C45" s="34" t="s">
        <v>21</v>
      </c>
      <c r="D45" s="34"/>
      <c r="E45" s="34"/>
      <c r="F45" s="37">
        <v>0.01</v>
      </c>
      <c r="G45" s="36">
        <f>+G42*F45</f>
        <v>0</v>
      </c>
    </row>
    <row r="46" spans="1:7" x14ac:dyDescent="0.25">
      <c r="A46" s="24"/>
      <c r="B46" s="24"/>
      <c r="C46" s="34" t="s">
        <v>22</v>
      </c>
      <c r="D46" s="34"/>
      <c r="E46" s="34"/>
      <c r="F46" s="38">
        <v>1E-3</v>
      </c>
      <c r="G46" s="36">
        <f>+G42*F46</f>
        <v>0</v>
      </c>
    </row>
    <row r="47" spans="1:7" x14ac:dyDescent="0.25">
      <c r="A47" s="24"/>
      <c r="B47" s="24"/>
      <c r="C47" s="39" t="s">
        <v>23</v>
      </c>
      <c r="D47" s="39"/>
      <c r="E47" s="39"/>
      <c r="F47" s="40">
        <v>0.02</v>
      </c>
      <c r="G47" s="41">
        <f>+G42*F47</f>
        <v>0</v>
      </c>
    </row>
    <row r="48" spans="1:7" x14ac:dyDescent="0.25">
      <c r="A48" s="24"/>
      <c r="B48" s="24"/>
      <c r="C48" s="39" t="s">
        <v>24</v>
      </c>
      <c r="D48" s="39"/>
      <c r="E48" s="39"/>
      <c r="F48" s="42">
        <v>0.03</v>
      </c>
      <c r="G48" s="41">
        <f>+G42*F48</f>
        <v>0</v>
      </c>
    </row>
    <row r="49" spans="1:7" x14ac:dyDescent="0.25">
      <c r="A49" s="24"/>
      <c r="B49" s="24"/>
      <c r="C49" s="39" t="s">
        <v>25</v>
      </c>
      <c r="D49" s="39"/>
      <c r="E49" s="39"/>
      <c r="F49" s="42">
        <v>0.1</v>
      </c>
      <c r="G49" s="41">
        <f>+G42*F49</f>
        <v>0</v>
      </c>
    </row>
    <row r="50" spans="1:7" ht="15.75" thickBot="1" x14ac:dyDescent="0.3">
      <c r="A50" s="24"/>
      <c r="B50" s="43"/>
      <c r="C50" s="34" t="s">
        <v>26</v>
      </c>
      <c r="D50" s="34"/>
      <c r="E50" s="44"/>
      <c r="F50" s="45">
        <v>0</v>
      </c>
      <c r="G50" s="46">
        <v>0</v>
      </c>
    </row>
    <row r="51" spans="1:7" ht="15.75" thickBot="1" x14ac:dyDescent="0.3">
      <c r="A51" s="24"/>
      <c r="B51" s="43"/>
      <c r="C51" s="47"/>
      <c r="D51" s="47"/>
      <c r="E51" s="48" t="s">
        <v>27</v>
      </c>
      <c r="F51" s="49">
        <v>0.18</v>
      </c>
      <c r="G51" s="50">
        <f>G49*F51</f>
        <v>0</v>
      </c>
    </row>
    <row r="52" spans="1:7" ht="15.75" thickBot="1" x14ac:dyDescent="0.3">
      <c r="A52" s="24"/>
      <c r="B52" s="43"/>
      <c r="C52" s="29"/>
      <c r="D52" s="29"/>
      <c r="E52" s="47"/>
      <c r="F52" s="29"/>
      <c r="G52" s="29"/>
    </row>
    <row r="53" spans="1:7" ht="15.75" thickBot="1" x14ac:dyDescent="0.3">
      <c r="A53" s="24"/>
      <c r="B53" s="24"/>
      <c r="C53" s="51" t="s">
        <v>28</v>
      </c>
      <c r="D53" s="52"/>
      <c r="E53" s="53"/>
      <c r="F53" s="54"/>
      <c r="G53" s="55">
        <f>G42+G44+G45+G46+G47+G48+G49+G51</f>
        <v>0</v>
      </c>
    </row>
    <row r="57" spans="1:7" x14ac:dyDescent="0.25">
      <c r="B57" s="66" t="s">
        <v>29</v>
      </c>
      <c r="C57" s="66"/>
      <c r="D57" s="66"/>
      <c r="E57" s="66"/>
      <c r="F57" s="66"/>
    </row>
    <row r="58" spans="1:7" x14ac:dyDescent="0.25">
      <c r="B58" s="66" t="s">
        <v>30</v>
      </c>
      <c r="C58" s="66"/>
      <c r="D58" s="66"/>
      <c r="E58" s="66"/>
      <c r="F58" s="66"/>
    </row>
    <row r="61" spans="1:7" x14ac:dyDescent="0.25">
      <c r="B61" s="66"/>
      <c r="C61" s="66"/>
      <c r="D61" s="66"/>
      <c r="E61" s="66"/>
      <c r="F61" s="66"/>
    </row>
    <row r="62" spans="1:7" x14ac:dyDescent="0.25">
      <c r="B62" s="66"/>
      <c r="C62" s="66"/>
      <c r="D62" s="66"/>
      <c r="E62" s="66"/>
      <c r="F62" s="66"/>
    </row>
  </sheetData>
  <mergeCells count="5">
    <mergeCell ref="A9:G9"/>
    <mergeCell ref="B61:F61"/>
    <mergeCell ref="B62:F62"/>
    <mergeCell ref="B57:F57"/>
    <mergeCell ref="B58:F58"/>
  </mergeCells>
  <pageMargins left="0.7" right="0.7" top="0.75" bottom="0.75" header="0.3" footer="0.3"/>
  <pageSetup scale="65" orientation="portrait" r:id="rId1"/>
  <rowBreaks count="1" manualBreakCount="1">
    <brk id="5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Dir-Administrativo</cp:lastModifiedBy>
  <cp:lastPrinted>2022-09-23T16:18:25Z</cp:lastPrinted>
  <dcterms:created xsi:type="dcterms:W3CDTF">2021-11-02T15:47:48Z</dcterms:created>
  <dcterms:modified xsi:type="dcterms:W3CDTF">2022-10-17T12:34:44Z</dcterms:modified>
</cp:coreProperties>
</file>