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 FEDERICO MAÑAN\Desktop\PRESUPUESTOS 2023 1 ER\LOTES DEL 1 AL 5\LOTE 8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Print_Area" localSheetId="0">Hoja1!$A$1:$G$40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G108" i="1"/>
  <c r="G102" i="1"/>
  <c r="G115" i="1" l="1"/>
  <c r="G121" i="1"/>
  <c r="G117" i="1"/>
  <c r="G122" i="1"/>
  <c r="G124" i="1" s="1"/>
  <c r="G120" i="1"/>
  <c r="G119" i="1"/>
  <c r="G118" i="1"/>
  <c r="G123" i="1" l="1"/>
  <c r="G126" i="1" s="1"/>
  <c r="G88" i="1" l="1"/>
  <c r="G76" i="1"/>
  <c r="G72" i="1"/>
  <c r="G84" i="1" l="1"/>
  <c r="F58" i="1" l="1"/>
  <c r="G61" i="1" s="1"/>
  <c r="F55" i="1"/>
  <c r="F54" i="1"/>
  <c r="F53" i="1"/>
  <c r="G56" i="1" s="1"/>
  <c r="F47" i="1"/>
  <c r="G50" i="1" s="1"/>
  <c r="G37" i="1" l="1"/>
  <c r="G32" i="1" l="1"/>
  <c r="G26" i="1"/>
</calcChain>
</file>

<file path=xl/sharedStrings.xml><?xml version="1.0" encoding="utf-8"?>
<sst xmlns="http://schemas.openxmlformats.org/spreadsheetml/2006/main" count="128" uniqueCount="58">
  <si>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</si>
  <si>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</si>
  <si>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</si>
  <si>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</si>
  <si>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</si>
  <si>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</si>
  <si>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</si>
  <si>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</si>
  <si>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</si>
  <si>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</si>
  <si>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</si>
  <si>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</si>
  <si>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M2</t>
  </si>
  <si>
    <t>HORMIGON ARMADO</t>
  </si>
  <si>
    <t>ACERAS</t>
  </si>
  <si>
    <t>BORDE DE CONTEN</t>
  </si>
  <si>
    <t xml:space="preserve">LIMPIEZA </t>
  </si>
  <si>
    <t>LIMPIEZA CONTINUA Y FINAL</t>
  </si>
  <si>
    <t>SUB-TOTAL</t>
  </si>
  <si>
    <t>SEGUROS Y FIANZAS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</si>
  <si>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</si>
  <si>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</si>
  <si>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</si>
  <si>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</si>
  <si>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</si>
  <si>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</si>
  <si>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</si>
  <si>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</si>
  <si>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</si>
  <si>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</si>
  <si>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</si>
  <si>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ANGEL MAÑAN</t>
  </si>
  <si>
    <t>PA</t>
  </si>
  <si>
    <t>NIVELACION TOPOGRAFICA</t>
  </si>
  <si>
    <t xml:space="preserve">CONTENES </t>
  </si>
  <si>
    <t>CONSTRUCCION DE CONTENES</t>
  </si>
  <si>
    <t>BARRACONES BRISAS DEL NORTE CENTRAL</t>
  </si>
  <si>
    <t>PRESUPUESTO PARTICIPATIVO</t>
  </si>
  <si>
    <t>ENERO-2023</t>
  </si>
  <si>
    <t>CONSTRUCCION DE ACERAS Y CONTENES</t>
  </si>
  <si>
    <t>CALDERAS</t>
  </si>
  <si>
    <t>ENERO- 2023</t>
  </si>
  <si>
    <t xml:space="preserve">PRESUPUESTO ENCACHE EN CAÑADA </t>
  </si>
  <si>
    <t>CAOBA LA MONTERIA</t>
  </si>
  <si>
    <t>NIVELACION TOPOGRÁFICA</t>
  </si>
  <si>
    <t>MOVIMIENTO DE TIERRA</t>
  </si>
  <si>
    <t>CORTE DE TALUD Y EXTRACCION DE MATERIAL CON RETRO PALA</t>
  </si>
  <si>
    <t xml:space="preserve">HORAS </t>
  </si>
  <si>
    <t>BOTE DE MATERIAL EXTRAIDO</t>
  </si>
  <si>
    <t>M3</t>
  </si>
  <si>
    <t xml:space="preserve">ACONDICIONAMIENTO DEL AREA </t>
  </si>
  <si>
    <t>BASE EN HORMIGON PARA COLOCAR MURO DE PIEDRA  0.20 X 0.30</t>
  </si>
  <si>
    <t>CICLOPEO EN CAUCE DE CAÑADA 30.00 X 0.20 X 2.00</t>
  </si>
  <si>
    <t>PISO Hormigón FROTADO ESP. 0.10 CM</t>
  </si>
  <si>
    <t xml:space="preserve">Hormigón SIMPLE EN PARTE SUPERIOR DE MURO ESPESOR 0.10 CM </t>
  </si>
  <si>
    <t>MUROS</t>
  </si>
  <si>
    <t>MURO EN PIEDRA L-60.00 MTS H-1.80 MTS</t>
  </si>
  <si>
    <t>VILLA GUERA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</si>
</sst>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44" fontId="7" fillId="0" borderId="5" xfId="0" applyNumberFormat="1" applyFont="1" applyBorder="1"/>
    <xf numFmtId="44" fontId="7" fillId="0" borderId="6" xfId="0" applyNumberFormat="1" applyFont="1" applyBorder="1"/>
    <xf numFmtId="44" fontId="8" fillId="0" borderId="6" xfId="2" applyNumberFormat="1" applyFont="1" applyBorder="1" applyAlignment="1">
      <alignment horizontal="center"/>
    </xf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1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43" fontId="8" fillId="0" borderId="5" xfId="1" applyNumberFormat="1" applyFont="1" applyBorder="1" applyAlignment="1">
      <alignment horizontal="center"/>
    </xf>
    <xf numFmtId="44" fontId="0" fillId="0" borderId="0" xfId="0" applyNumberFormat="1"/>
    <xf numFmtId="43" fontId="0" fillId="0" borderId="0" xfId="1" applyFont="1"/>
    <xf numFmtId="0" fontId="1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49" fontId="0" fillId="0" borderId="0" xfId="0" applyNumberFormat="1"/>
    <xf numFmtId="0" fontId="2" fillId="0" borderId="1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3" fontId="0" fillId="0" borderId="5" xfId="1" applyFont="1" applyBorder="1"/>
    <xf numFmtId="0" fontId="0" fillId="0" borderId="5" xfId="0" applyBorder="1" applyAlignment="1">
      <alignment horizontal="center"/>
    </xf>
    <xf numFmtId="8" fontId="0" fillId="0" borderId="5" xfId="0" applyNumberFormat="1" applyBorder="1"/>
    <xf numFmtId="0" fontId="0" fillId="0" borderId="11" xfId="0" applyBorder="1"/>
    <xf numFmtId="0" fontId="2" fillId="0" borderId="10" xfId="0" applyFont="1" applyBorder="1"/>
    <xf numFmtId="8" fontId="0" fillId="0" borderId="11" xfId="0" applyNumberFormat="1" applyBorder="1"/>
    <xf numFmtId="0" fontId="0" fillId="0" borderId="5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000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I130"/>
  <sheetViews>
    <sheetView tabSelected="1" topLeftCell="A121" zoomScaleNormal="100" workbookViewId="0">
      <selection activeCell="B120" sqref="B120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  <col min="9" max="9" width="12.5703125" bestFit="1" customWidth="1"/>
  </cols>
  <sheetData>
    <row r="12" spans="1:7" ht="27" x14ac:dyDescent="0.25">
      <c r="A12" s="53" t="s">
        <v>37</v>
      </c>
      <c r="B12" s="53"/>
      <c r="C12" s="53"/>
      <c r="D12" s="53"/>
      <c r="E12" s="53"/>
      <c r="F12" s="53"/>
      <c r="G12" s="53"/>
    </row>
    <row r="13" spans="1:7" ht="18.75" x14ac:dyDescent="0.3">
      <c r="A13" s="54"/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0</v>
      </c>
      <c r="B15" s="4" t="s">
        <v>35</v>
      </c>
      <c r="C15" s="1"/>
      <c r="D15" s="1"/>
      <c r="E15" s="1"/>
      <c r="F15" s="1"/>
      <c r="G15" s="1"/>
    </row>
    <row r="16" spans="1:7" x14ac:dyDescent="0.25">
      <c r="A16" s="5" t="s">
        <v>1</v>
      </c>
      <c r="B16" s="6" t="s">
        <v>36</v>
      </c>
      <c r="C16" s="1"/>
      <c r="D16" s="1"/>
      <c r="E16" s="1"/>
      <c r="F16" s="1"/>
      <c r="G16" s="1"/>
    </row>
    <row r="17" spans="1:7" x14ac:dyDescent="0.25">
      <c r="A17" s="5" t="s">
        <v>2</v>
      </c>
      <c r="B17" s="7" t="s">
        <v>38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3</v>
      </c>
      <c r="B20" s="12" t="s">
        <v>4</v>
      </c>
      <c r="C20" s="13" t="s">
        <v>5</v>
      </c>
      <c r="D20" s="12" t="s">
        <v>6</v>
      </c>
      <c r="E20" s="13" t="s">
        <v>7</v>
      </c>
      <c r="F20" s="12" t="s">
        <v>8</v>
      </c>
      <c r="G20" s="14" t="s">
        <v>9</v>
      </c>
    </row>
    <row r="22" spans="1:7" x14ac:dyDescent="0.25">
      <c r="A22" s="15">
        <v>1</v>
      </c>
      <c r="B22" s="15" t="s">
        <v>10</v>
      </c>
      <c r="C22" s="16"/>
      <c r="D22" s="17"/>
      <c r="E22" s="16"/>
      <c r="F22" s="18"/>
      <c r="G22" s="19"/>
    </row>
    <row r="23" spans="1:7" x14ac:dyDescent="0.25">
      <c r="A23" s="19">
        <v>1.1000000000000001</v>
      </c>
      <c r="B23" s="20" t="s">
        <v>33</v>
      </c>
      <c r="C23" s="16">
        <v>162</v>
      </c>
      <c r="D23" s="17" t="s">
        <v>12</v>
      </c>
      <c r="E23" s="16"/>
      <c r="F23" s="18"/>
      <c r="G23" s="19"/>
    </row>
    <row r="24" spans="1:7" x14ac:dyDescent="0.25">
      <c r="A24" s="19"/>
      <c r="B24" s="20"/>
      <c r="C24" s="16"/>
      <c r="D24" s="17"/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13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34</v>
      </c>
      <c r="C29" s="16">
        <v>162</v>
      </c>
      <c r="D29" s="17" t="s">
        <v>11</v>
      </c>
      <c r="E29" s="16"/>
      <c r="F29" s="18"/>
      <c r="G29" s="19"/>
    </row>
    <row r="30" spans="1:7" x14ac:dyDescent="0.25">
      <c r="A30" s="19">
        <v>2.2000000000000002</v>
      </c>
      <c r="B30" s="19" t="s">
        <v>14</v>
      </c>
      <c r="C30" s="16">
        <v>0</v>
      </c>
      <c r="D30" s="17" t="s">
        <v>12</v>
      </c>
      <c r="E30" s="16"/>
      <c r="F30" s="18"/>
      <c r="G30" s="19"/>
    </row>
    <row r="31" spans="1:7" x14ac:dyDescent="0.25">
      <c r="A31" s="19">
        <v>2.2999999999999998</v>
      </c>
      <c r="B31" s="19" t="s">
        <v>15</v>
      </c>
      <c r="C31" s="16">
        <v>0</v>
      </c>
      <c r="D31" s="17" t="s">
        <v>11</v>
      </c>
      <c r="E31" s="50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9" x14ac:dyDescent="0.25">
      <c r="A33" s="15">
        <v>3</v>
      </c>
      <c r="B33" s="15" t="s">
        <v>16</v>
      </c>
      <c r="C33" s="16"/>
      <c r="D33" s="17"/>
      <c r="E33" s="16"/>
      <c r="F33" s="18"/>
      <c r="G33" s="19"/>
    </row>
    <row r="34" spans="1:9" x14ac:dyDescent="0.25">
      <c r="A34" s="19">
        <v>3.1</v>
      </c>
      <c r="B34" s="19" t="s">
        <v>17</v>
      </c>
      <c r="C34" s="16">
        <v>1</v>
      </c>
      <c r="D34" s="17" t="s">
        <v>32</v>
      </c>
      <c r="E34" s="16"/>
      <c r="F34" s="18"/>
      <c r="G34" s="19"/>
      <c r="I34" s="52"/>
    </row>
    <row r="35" spans="1:9" x14ac:dyDescent="0.25">
      <c r="A35" s="19"/>
      <c r="B35" s="19"/>
      <c r="C35" s="16"/>
      <c r="D35" s="17"/>
      <c r="E35" s="16"/>
      <c r="F35" s="18"/>
      <c r="G35" s="21"/>
    </row>
    <row r="36" spans="1:9" x14ac:dyDescent="0.25">
      <c r="A36" s="19"/>
      <c r="B36" s="19"/>
      <c r="C36" s="16"/>
      <c r="D36" s="17"/>
      <c r="E36" s="16"/>
      <c r="F36" s="18"/>
      <c r="G36" s="21"/>
    </row>
    <row r="37" spans="1:9" x14ac:dyDescent="0.25">
      <c r="A37" s="19"/>
      <c r="B37" s="19"/>
      <c r="C37" s="16"/>
      <c r="D37" s="17"/>
      <c r="E37" s="16"/>
      <c r="F37" s="18"/>
      <c r="G37" s="21">
        <f>F34+F35+F36</f>
        <v>0</v>
      </c>
    </row>
    <row r="38" spans="1:9" x14ac:dyDescent="0.25">
      <c r="A38" s="19"/>
      <c r="B38" s="19"/>
      <c r="C38" s="24"/>
      <c r="D38" s="17"/>
      <c r="E38" s="24"/>
      <c r="F38" s="35"/>
      <c r="G38" s="19"/>
    </row>
    <row r="39" spans="1:9" x14ac:dyDescent="0.25">
      <c r="A39" s="3" t="s">
        <v>0</v>
      </c>
      <c r="B39" s="4" t="s">
        <v>39</v>
      </c>
      <c r="C39" s="1"/>
      <c r="D39" s="1"/>
      <c r="E39" s="1"/>
      <c r="F39" s="1"/>
      <c r="G39" s="1"/>
    </row>
    <row r="40" spans="1:9" x14ac:dyDescent="0.25">
      <c r="A40" s="5" t="s">
        <v>1</v>
      </c>
      <c r="B40" s="6" t="s">
        <v>40</v>
      </c>
      <c r="C40" s="1"/>
      <c r="D40" s="1"/>
      <c r="E40" s="1"/>
      <c r="F40" s="1"/>
      <c r="G40" s="1"/>
    </row>
    <row r="41" spans="1:9" x14ac:dyDescent="0.25">
      <c r="A41" s="5" t="s">
        <v>2</v>
      </c>
      <c r="B41" s="7" t="s">
        <v>41</v>
      </c>
      <c r="C41" s="1"/>
      <c r="D41" s="1"/>
      <c r="E41" s="1"/>
      <c r="F41" s="1"/>
      <c r="G41" s="1"/>
    </row>
    <row r="42" spans="1:9" x14ac:dyDescent="0.25">
      <c r="A42" s="8"/>
      <c r="B42" s="8"/>
      <c r="C42" s="9"/>
      <c r="D42" s="9"/>
      <c r="E42" s="9"/>
      <c r="F42" s="9"/>
      <c r="G42" s="9"/>
    </row>
    <row r="43" spans="1:9" ht="15.75" thickBot="1" x14ac:dyDescent="0.3">
      <c r="A43" s="10"/>
      <c r="B43" s="10"/>
    </row>
    <row r="44" spans="1:9" ht="15.75" thickBot="1" x14ac:dyDescent="0.3">
      <c r="A44" s="11" t="s">
        <v>3</v>
      </c>
      <c r="B44" s="12" t="s">
        <v>4</v>
      </c>
      <c r="C44" s="13" t="s">
        <v>5</v>
      </c>
      <c r="D44" s="12" t="s">
        <v>6</v>
      </c>
      <c r="E44" s="13" t="s">
        <v>7</v>
      </c>
      <c r="F44" s="12" t="s">
        <v>8</v>
      </c>
      <c r="G44" s="14" t="s">
        <v>9</v>
      </c>
      <c r="I44" s="51"/>
    </row>
    <row r="46" spans="1:9" x14ac:dyDescent="0.25">
      <c r="A46" s="15">
        <v>1</v>
      </c>
      <c r="B46" s="15" t="s">
        <v>10</v>
      </c>
      <c r="C46" s="16"/>
      <c r="D46" s="17"/>
      <c r="E46" s="16"/>
      <c r="F46" s="18"/>
      <c r="G46" s="19"/>
    </row>
    <row r="47" spans="1:9" x14ac:dyDescent="0.25">
      <c r="A47" s="19">
        <v>1.1000000000000001</v>
      </c>
      <c r="B47" s="20" t="s">
        <v>33</v>
      </c>
      <c r="C47" s="16">
        <v>210</v>
      </c>
      <c r="D47" s="17" t="s">
        <v>12</v>
      </c>
      <c r="E47" s="16"/>
      <c r="F47" s="18">
        <f t="shared" ref="F47" si="0">E47*C47</f>
        <v>0</v>
      </c>
      <c r="G47" s="19"/>
    </row>
    <row r="48" spans="1:9" x14ac:dyDescent="0.25">
      <c r="A48" s="19"/>
      <c r="B48" s="20"/>
      <c r="C48" s="16"/>
      <c r="D48" s="17"/>
      <c r="E48" s="16"/>
      <c r="F48" s="18"/>
      <c r="G48" s="19"/>
    </row>
    <row r="49" spans="1:7" x14ac:dyDescent="0.25">
      <c r="A49" s="19"/>
      <c r="B49" s="20"/>
      <c r="C49" s="16"/>
      <c r="D49" s="17"/>
      <c r="E49" s="16"/>
      <c r="F49" s="18"/>
      <c r="G49" s="19"/>
    </row>
    <row r="50" spans="1:7" x14ac:dyDescent="0.25">
      <c r="A50" s="19"/>
      <c r="B50" s="19"/>
      <c r="C50" s="16"/>
      <c r="D50" s="17"/>
      <c r="E50" s="16"/>
      <c r="F50" s="18"/>
      <c r="G50" s="21">
        <f>F47+F48+F49</f>
        <v>0</v>
      </c>
    </row>
    <row r="51" spans="1:7" x14ac:dyDescent="0.25">
      <c r="A51" s="15">
        <v>2</v>
      </c>
      <c r="B51" s="15" t="s">
        <v>13</v>
      </c>
      <c r="C51" s="16"/>
      <c r="D51" s="17"/>
      <c r="E51" s="16"/>
      <c r="F51" s="18"/>
      <c r="G51" s="19"/>
    </row>
    <row r="52" spans="1:7" x14ac:dyDescent="0.25">
      <c r="A52" s="19"/>
      <c r="B52" s="20"/>
      <c r="C52" s="16"/>
      <c r="D52" s="17"/>
      <c r="E52" s="16"/>
      <c r="F52" s="18"/>
      <c r="G52" s="19"/>
    </row>
    <row r="53" spans="1:7" x14ac:dyDescent="0.25">
      <c r="A53" s="19">
        <v>2.1</v>
      </c>
      <c r="B53" s="19" t="s">
        <v>34</v>
      </c>
      <c r="C53" s="16">
        <v>210</v>
      </c>
      <c r="D53" s="17" t="s">
        <v>11</v>
      </c>
      <c r="E53" s="16"/>
      <c r="F53" s="18">
        <f>E53*C53</f>
        <v>0</v>
      </c>
      <c r="G53" s="19"/>
    </row>
    <row r="54" spans="1:7" x14ac:dyDescent="0.25">
      <c r="A54" s="19">
        <v>2.2000000000000002</v>
      </c>
      <c r="B54" s="19" t="s">
        <v>14</v>
      </c>
      <c r="C54" s="16">
        <v>87.5</v>
      </c>
      <c r="D54" s="17" t="s">
        <v>12</v>
      </c>
      <c r="E54" s="16"/>
      <c r="F54" s="18">
        <f>E54*C54</f>
        <v>0</v>
      </c>
      <c r="G54" s="19"/>
    </row>
    <row r="55" spans="1:7" x14ac:dyDescent="0.25">
      <c r="A55" s="19">
        <v>2.2999999999999998</v>
      </c>
      <c r="B55" s="19" t="s">
        <v>15</v>
      </c>
      <c r="C55" s="16">
        <v>0</v>
      </c>
      <c r="D55" s="17" t="s">
        <v>11</v>
      </c>
      <c r="E55" s="50"/>
      <c r="F55" s="18">
        <f>E55*C55</f>
        <v>0</v>
      </c>
      <c r="G55" s="19"/>
    </row>
    <row r="56" spans="1:7" x14ac:dyDescent="0.25">
      <c r="A56" s="19"/>
      <c r="B56" s="19"/>
      <c r="C56" s="16"/>
      <c r="D56" s="17"/>
      <c r="E56" s="16"/>
      <c r="F56" s="18"/>
      <c r="G56" s="21">
        <f>F53+F54+F55</f>
        <v>0</v>
      </c>
    </row>
    <row r="57" spans="1:7" x14ac:dyDescent="0.25">
      <c r="A57" s="15">
        <v>3</v>
      </c>
      <c r="B57" s="15" t="s">
        <v>16</v>
      </c>
      <c r="C57" s="16"/>
      <c r="D57" s="17"/>
      <c r="E57" s="16"/>
      <c r="F57" s="18"/>
      <c r="G57" s="19"/>
    </row>
    <row r="58" spans="1:7" x14ac:dyDescent="0.25">
      <c r="A58" s="19">
        <v>3.1</v>
      </c>
      <c r="B58" s="19" t="s">
        <v>17</v>
      </c>
      <c r="C58" s="16">
        <v>1</v>
      </c>
      <c r="D58" s="17" t="s">
        <v>32</v>
      </c>
      <c r="E58" s="16"/>
      <c r="F58" s="18">
        <f>E58*C58</f>
        <v>0</v>
      </c>
      <c r="G58" s="19"/>
    </row>
    <row r="59" spans="1:7" x14ac:dyDescent="0.25">
      <c r="A59" s="19"/>
      <c r="B59" s="19"/>
      <c r="C59" s="16"/>
      <c r="D59" s="17"/>
      <c r="E59" s="16"/>
      <c r="F59" s="18"/>
      <c r="G59" s="21"/>
    </row>
    <row r="60" spans="1:7" x14ac:dyDescent="0.25">
      <c r="A60" s="19"/>
      <c r="B60" s="19"/>
      <c r="C60" s="16"/>
      <c r="D60" s="17"/>
      <c r="E60" s="16"/>
      <c r="F60" s="18"/>
      <c r="G60" s="21"/>
    </row>
    <row r="61" spans="1:7" x14ac:dyDescent="0.25">
      <c r="A61" s="19"/>
      <c r="B61" s="19"/>
      <c r="C61" s="16"/>
      <c r="D61" s="17"/>
      <c r="E61" s="16"/>
      <c r="F61" s="18"/>
      <c r="G61" s="21">
        <f>F58+F59+F60</f>
        <v>0</v>
      </c>
    </row>
    <row r="62" spans="1:7" x14ac:dyDescent="0.25">
      <c r="A62" s="19"/>
      <c r="B62" s="19"/>
      <c r="C62" s="24"/>
      <c r="D62" s="17"/>
      <c r="E62" s="24"/>
      <c r="F62" s="35"/>
      <c r="G62" s="19"/>
    </row>
    <row r="63" spans="1:7" x14ac:dyDescent="0.25">
      <c r="A63" t="s">
        <v>0</v>
      </c>
      <c r="B63" t="s">
        <v>42</v>
      </c>
    </row>
    <row r="64" spans="1:7" x14ac:dyDescent="0.25">
      <c r="A64" t="s">
        <v>1</v>
      </c>
      <c r="B64" t="s">
        <v>43</v>
      </c>
    </row>
    <row r="65" spans="1:7" x14ac:dyDescent="0.25">
      <c r="A65" t="s">
        <v>2</v>
      </c>
      <c r="B65" s="56" t="s">
        <v>38</v>
      </c>
    </row>
    <row r="66" spans="1:7" ht="15.75" thickBot="1" x14ac:dyDescent="0.3"/>
    <row r="67" spans="1:7" ht="15.75" thickBot="1" x14ac:dyDescent="0.3">
      <c r="A67" s="57" t="s">
        <v>3</v>
      </c>
      <c r="B67" s="58" t="s">
        <v>4</v>
      </c>
      <c r="C67" s="59" t="s">
        <v>5</v>
      </c>
      <c r="D67" s="58" t="s">
        <v>6</v>
      </c>
      <c r="E67" s="59" t="s">
        <v>7</v>
      </c>
      <c r="F67" s="58" t="s">
        <v>8</v>
      </c>
      <c r="G67" s="60" t="s">
        <v>9</v>
      </c>
    </row>
    <row r="68" spans="1:7" ht="15.75" thickBot="1" x14ac:dyDescent="0.3"/>
    <row r="69" spans="1:7" x14ac:dyDescent="0.25">
      <c r="A69" s="61">
        <v>1</v>
      </c>
      <c r="B69" s="62" t="s">
        <v>10</v>
      </c>
      <c r="C69" s="63"/>
      <c r="D69" s="63"/>
      <c r="E69" s="63"/>
      <c r="F69" s="63"/>
      <c r="G69" s="64"/>
    </row>
    <row r="70" spans="1:7" x14ac:dyDescent="0.25">
      <c r="A70" s="65">
        <v>1.1000000000000001</v>
      </c>
      <c r="B70" s="33" t="s">
        <v>44</v>
      </c>
      <c r="C70" s="66">
        <v>1</v>
      </c>
      <c r="D70" s="67" t="s">
        <v>32</v>
      </c>
      <c r="E70" s="66"/>
      <c r="F70" s="68"/>
      <c r="G70" s="69"/>
    </row>
    <row r="71" spans="1:7" x14ac:dyDescent="0.25">
      <c r="A71" s="65"/>
      <c r="B71" s="33"/>
      <c r="C71" s="66"/>
      <c r="D71" s="67"/>
      <c r="E71" s="33"/>
      <c r="F71" s="68"/>
      <c r="G71" s="69"/>
    </row>
    <row r="72" spans="1:7" x14ac:dyDescent="0.25">
      <c r="A72" s="70">
        <v>2</v>
      </c>
      <c r="B72" s="43" t="s">
        <v>45</v>
      </c>
      <c r="C72" s="66"/>
      <c r="D72" s="67"/>
      <c r="E72" s="33"/>
      <c r="F72" s="68"/>
      <c r="G72" s="71">
        <f>F70</f>
        <v>0</v>
      </c>
    </row>
    <row r="73" spans="1:7" ht="30" x14ac:dyDescent="0.25">
      <c r="A73" s="65">
        <v>2.1</v>
      </c>
      <c r="B73" s="72" t="s">
        <v>46</v>
      </c>
      <c r="C73" s="66">
        <v>5</v>
      </c>
      <c r="D73" s="67" t="s">
        <v>47</v>
      </c>
      <c r="E73" s="66"/>
      <c r="F73" s="68"/>
      <c r="G73" s="69"/>
    </row>
    <row r="74" spans="1:7" x14ac:dyDescent="0.25">
      <c r="A74" s="65">
        <v>2.2000000000000002</v>
      </c>
      <c r="B74" s="33" t="s">
        <v>48</v>
      </c>
      <c r="C74" s="66">
        <v>32</v>
      </c>
      <c r="D74" s="67" t="s">
        <v>49</v>
      </c>
      <c r="E74" s="66"/>
      <c r="F74" s="68"/>
      <c r="G74" s="69"/>
    </row>
    <row r="75" spans="1:7" x14ac:dyDescent="0.25">
      <c r="A75" s="65">
        <v>2.2999999999999998</v>
      </c>
      <c r="B75" s="33" t="s">
        <v>50</v>
      </c>
      <c r="C75" s="66">
        <v>60</v>
      </c>
      <c r="D75" s="67" t="s">
        <v>12</v>
      </c>
      <c r="E75" s="66"/>
      <c r="F75" s="68"/>
      <c r="G75" s="69"/>
    </row>
    <row r="76" spans="1:7" x14ac:dyDescent="0.25">
      <c r="A76" s="65"/>
      <c r="B76" s="33"/>
      <c r="C76" s="66"/>
      <c r="D76" s="67"/>
      <c r="E76" s="66"/>
      <c r="F76" s="68"/>
      <c r="G76" s="71">
        <f>F73+F74+F75</f>
        <v>0</v>
      </c>
    </row>
    <row r="77" spans="1:7" x14ac:dyDescent="0.25">
      <c r="A77" s="65"/>
      <c r="B77" s="33"/>
      <c r="C77" s="66"/>
      <c r="D77" s="67"/>
      <c r="E77" s="66"/>
      <c r="F77" s="68"/>
      <c r="G77" s="69"/>
    </row>
    <row r="78" spans="1:7" x14ac:dyDescent="0.25">
      <c r="A78" s="70">
        <v>3</v>
      </c>
      <c r="B78" s="43" t="s">
        <v>13</v>
      </c>
      <c r="C78" s="66"/>
      <c r="D78" s="67"/>
      <c r="E78" s="66"/>
      <c r="F78" s="68"/>
      <c r="G78" s="69"/>
    </row>
    <row r="79" spans="1:7" ht="30" x14ac:dyDescent="0.25">
      <c r="A79" s="65">
        <v>3.1</v>
      </c>
      <c r="B79" s="72" t="s">
        <v>51</v>
      </c>
      <c r="C79" s="66">
        <v>10</v>
      </c>
      <c r="D79" s="67" t="s">
        <v>49</v>
      </c>
      <c r="E79" s="66"/>
      <c r="F79" s="68"/>
      <c r="G79" s="69"/>
    </row>
    <row r="80" spans="1:7" x14ac:dyDescent="0.25">
      <c r="A80" s="65">
        <v>3.2</v>
      </c>
      <c r="B80" s="33" t="s">
        <v>52</v>
      </c>
      <c r="C80" s="66">
        <v>0</v>
      </c>
      <c r="D80" s="67" t="s">
        <v>49</v>
      </c>
      <c r="E80" s="66"/>
      <c r="F80" s="68"/>
      <c r="G80" s="69"/>
    </row>
    <row r="81" spans="1:7" x14ac:dyDescent="0.25">
      <c r="A81" s="65">
        <v>3.3</v>
      </c>
      <c r="B81" s="33" t="s">
        <v>53</v>
      </c>
      <c r="C81" s="66">
        <v>89</v>
      </c>
      <c r="D81" s="67" t="s">
        <v>12</v>
      </c>
      <c r="E81" s="66"/>
      <c r="F81" s="68"/>
      <c r="G81" s="69"/>
    </row>
    <row r="82" spans="1:7" ht="30" x14ac:dyDescent="0.25">
      <c r="A82" s="65">
        <v>3.4</v>
      </c>
      <c r="B82" s="72" t="s">
        <v>54</v>
      </c>
      <c r="C82" s="66">
        <v>40</v>
      </c>
      <c r="D82" s="67" t="s">
        <v>12</v>
      </c>
      <c r="E82" s="66"/>
      <c r="F82" s="68"/>
      <c r="G82" s="69"/>
    </row>
    <row r="83" spans="1:7" x14ac:dyDescent="0.25">
      <c r="A83" s="65"/>
      <c r="B83" s="33"/>
      <c r="C83" s="66"/>
      <c r="D83" s="67"/>
      <c r="E83" s="66"/>
      <c r="F83" s="68"/>
      <c r="G83" s="69"/>
    </row>
    <row r="84" spans="1:7" x14ac:dyDescent="0.25">
      <c r="A84" s="65"/>
      <c r="B84" s="33"/>
      <c r="C84" s="66"/>
      <c r="D84" s="67"/>
      <c r="E84" s="66"/>
      <c r="F84" s="33"/>
      <c r="G84" s="71">
        <f>F79+F80+F81+F82</f>
        <v>0</v>
      </c>
    </row>
    <row r="85" spans="1:7" x14ac:dyDescent="0.25">
      <c r="A85" s="65"/>
      <c r="B85" s="33"/>
      <c r="C85" s="66"/>
      <c r="D85" s="67"/>
      <c r="E85" s="66"/>
      <c r="F85" s="33"/>
      <c r="G85" s="69"/>
    </row>
    <row r="86" spans="1:7" x14ac:dyDescent="0.25">
      <c r="A86" s="70">
        <v>4</v>
      </c>
      <c r="B86" s="43" t="s">
        <v>55</v>
      </c>
      <c r="C86" s="66"/>
      <c r="D86" s="67"/>
      <c r="E86" s="66"/>
      <c r="F86" s="33"/>
      <c r="G86" s="69"/>
    </row>
    <row r="87" spans="1:7" x14ac:dyDescent="0.25">
      <c r="A87" s="65">
        <v>4.0999999999999996</v>
      </c>
      <c r="B87" s="33" t="s">
        <v>56</v>
      </c>
      <c r="C87" s="66">
        <v>180</v>
      </c>
      <c r="D87" s="67" t="s">
        <v>12</v>
      </c>
      <c r="E87" s="66">
        <v>1124.44</v>
      </c>
      <c r="F87" s="68"/>
      <c r="G87" s="69"/>
    </row>
    <row r="88" spans="1:7" x14ac:dyDescent="0.25">
      <c r="A88" s="65"/>
      <c r="B88" s="33"/>
      <c r="C88" s="33"/>
      <c r="D88" s="33"/>
      <c r="E88" s="33"/>
      <c r="F88" s="33"/>
      <c r="G88" s="71">
        <f>F87</f>
        <v>0</v>
      </c>
    </row>
    <row r="89" spans="1:7" ht="15.75" thickBot="1" x14ac:dyDescent="0.3">
      <c r="A89" s="73"/>
      <c r="B89" s="74"/>
      <c r="C89" s="74"/>
      <c r="D89" s="74"/>
      <c r="E89" s="74"/>
      <c r="F89" s="74"/>
      <c r="G89" s="75"/>
    </row>
    <row r="91" spans="1:7" x14ac:dyDescent="0.25">
      <c r="A91" s="3" t="s">
        <v>0</v>
      </c>
      <c r="B91" s="4" t="s">
        <v>35</v>
      </c>
      <c r="C91" s="1"/>
      <c r="D91" s="1"/>
      <c r="E91" s="1"/>
      <c r="F91" s="1"/>
      <c r="G91" s="1"/>
    </row>
    <row r="92" spans="1:7" x14ac:dyDescent="0.25">
      <c r="A92" s="5" t="s">
        <v>1</v>
      </c>
      <c r="B92" s="6" t="s">
        <v>57</v>
      </c>
      <c r="C92" s="1"/>
      <c r="D92" s="1"/>
      <c r="E92" s="1"/>
      <c r="F92" s="1"/>
      <c r="G92" s="1"/>
    </row>
    <row r="93" spans="1:7" x14ac:dyDescent="0.25">
      <c r="A93" s="5" t="s">
        <v>2</v>
      </c>
      <c r="B93" s="7" t="s">
        <v>38</v>
      </c>
      <c r="C93" s="1"/>
      <c r="D93" s="1"/>
      <c r="E93" s="1"/>
      <c r="F93" s="1"/>
      <c r="G93" s="1"/>
    </row>
    <row r="94" spans="1:7" x14ac:dyDescent="0.25">
      <c r="A94" s="8"/>
      <c r="B94" s="8"/>
      <c r="C94" s="9"/>
      <c r="D94" s="9"/>
      <c r="E94" s="9"/>
      <c r="F94" s="9"/>
      <c r="G94" s="9"/>
    </row>
    <row r="95" spans="1:7" ht="15.75" thickBot="1" x14ac:dyDescent="0.3">
      <c r="A95" s="10"/>
      <c r="B95" s="10"/>
    </row>
    <row r="96" spans="1:7" ht="15.75" thickBot="1" x14ac:dyDescent="0.3">
      <c r="A96" s="11" t="s">
        <v>3</v>
      </c>
      <c r="B96" s="12" t="s">
        <v>4</v>
      </c>
      <c r="C96" s="13" t="s">
        <v>5</v>
      </c>
      <c r="D96" s="12" t="s">
        <v>6</v>
      </c>
      <c r="E96" s="13" t="s">
        <v>7</v>
      </c>
      <c r="F96" s="12" t="s">
        <v>8</v>
      </c>
      <c r="G96" s="14" t="s">
        <v>9</v>
      </c>
    </row>
    <row r="98" spans="1:7" x14ac:dyDescent="0.25">
      <c r="A98" s="15">
        <v>1</v>
      </c>
      <c r="B98" s="15" t="s">
        <v>10</v>
      </c>
      <c r="C98" s="16"/>
      <c r="D98" s="17"/>
      <c r="E98" s="16"/>
      <c r="F98" s="18"/>
      <c r="G98" s="19"/>
    </row>
    <row r="99" spans="1:7" x14ac:dyDescent="0.25">
      <c r="A99" s="19">
        <v>1.1000000000000001</v>
      </c>
      <c r="B99" s="20" t="s">
        <v>33</v>
      </c>
      <c r="C99" s="16">
        <v>240</v>
      </c>
      <c r="D99" s="17" t="s">
        <v>12</v>
      </c>
      <c r="E99" s="16"/>
      <c r="F99" s="18"/>
      <c r="G99" s="19"/>
    </row>
    <row r="100" spans="1:7" x14ac:dyDescent="0.25">
      <c r="A100" s="19"/>
      <c r="B100" s="20"/>
      <c r="C100" s="16"/>
      <c r="D100" s="17"/>
      <c r="E100" s="16"/>
      <c r="F100" s="18"/>
      <c r="G100" s="19"/>
    </row>
    <row r="101" spans="1:7" x14ac:dyDescent="0.25">
      <c r="A101" s="19"/>
      <c r="B101" s="20"/>
      <c r="C101" s="16"/>
      <c r="D101" s="17"/>
      <c r="E101" s="16"/>
      <c r="F101" s="18"/>
      <c r="G101" s="19"/>
    </row>
    <row r="102" spans="1:7" x14ac:dyDescent="0.25">
      <c r="A102" s="19"/>
      <c r="B102" s="19"/>
      <c r="C102" s="16"/>
      <c r="D102" s="17"/>
      <c r="E102" s="16"/>
      <c r="F102" s="18"/>
      <c r="G102" s="21">
        <f>F99+F100+F101</f>
        <v>0</v>
      </c>
    </row>
    <row r="103" spans="1:7" x14ac:dyDescent="0.25">
      <c r="A103" s="15">
        <v>2</v>
      </c>
      <c r="B103" s="15" t="s">
        <v>13</v>
      </c>
      <c r="C103" s="16"/>
      <c r="D103" s="17"/>
      <c r="E103" s="16"/>
      <c r="F103" s="18"/>
      <c r="G103" s="19"/>
    </row>
    <row r="104" spans="1:7" x14ac:dyDescent="0.25">
      <c r="A104" s="19"/>
      <c r="B104" s="20"/>
      <c r="C104" s="16"/>
      <c r="D104" s="17"/>
      <c r="E104" s="16"/>
      <c r="F104" s="18"/>
      <c r="G104" s="19"/>
    </row>
    <row r="105" spans="1:7" x14ac:dyDescent="0.25">
      <c r="A105" s="19">
        <v>2.1</v>
      </c>
      <c r="B105" s="19" t="s">
        <v>34</v>
      </c>
      <c r="C105" s="16">
        <v>240</v>
      </c>
      <c r="D105" s="17" t="s">
        <v>11</v>
      </c>
      <c r="E105" s="16"/>
      <c r="F105" s="18"/>
      <c r="G105" s="19"/>
    </row>
    <row r="106" spans="1:7" x14ac:dyDescent="0.25">
      <c r="A106" s="19">
        <v>2.2000000000000002</v>
      </c>
      <c r="B106" s="19" t="s">
        <v>14</v>
      </c>
      <c r="C106" s="16">
        <v>48</v>
      </c>
      <c r="D106" s="17" t="s">
        <v>12</v>
      </c>
      <c r="E106" s="16"/>
      <c r="F106" s="18"/>
      <c r="G106" s="19"/>
    </row>
    <row r="107" spans="1:7" x14ac:dyDescent="0.25">
      <c r="A107" s="19">
        <v>2.2999999999999998</v>
      </c>
      <c r="B107" s="19" t="s">
        <v>15</v>
      </c>
      <c r="C107" s="16">
        <v>0</v>
      </c>
      <c r="D107" s="17" t="s">
        <v>11</v>
      </c>
      <c r="E107" s="50"/>
      <c r="F107" s="18"/>
      <c r="G107" s="19"/>
    </row>
    <row r="108" spans="1:7" x14ac:dyDescent="0.25">
      <c r="A108" s="19"/>
      <c r="B108" s="19"/>
      <c r="C108" s="16"/>
      <c r="D108" s="17"/>
      <c r="E108" s="16"/>
      <c r="F108" s="18"/>
      <c r="G108" s="21">
        <f>F105+F106+F107</f>
        <v>0</v>
      </c>
    </row>
    <row r="109" spans="1:7" x14ac:dyDescent="0.25">
      <c r="A109" s="15">
        <v>3</v>
      </c>
      <c r="B109" s="15" t="s">
        <v>16</v>
      </c>
      <c r="C109" s="16"/>
      <c r="D109" s="17"/>
      <c r="E109" s="16"/>
      <c r="F109" s="18"/>
      <c r="G109" s="19"/>
    </row>
    <row r="110" spans="1:7" x14ac:dyDescent="0.25">
      <c r="A110" s="19">
        <v>3.1</v>
      </c>
      <c r="B110" s="19" t="s">
        <v>17</v>
      </c>
      <c r="C110" s="16">
        <v>1</v>
      </c>
      <c r="D110" s="17" t="s">
        <v>32</v>
      </c>
      <c r="E110" s="16"/>
      <c r="F110" s="18"/>
      <c r="G110" s="19"/>
    </row>
    <row r="111" spans="1:7" x14ac:dyDescent="0.25">
      <c r="A111" s="19"/>
      <c r="B111" s="19"/>
      <c r="C111" s="16"/>
      <c r="D111" s="17"/>
      <c r="E111" s="16"/>
      <c r="F111" s="18"/>
      <c r="G111" s="21"/>
    </row>
    <row r="112" spans="1:7" x14ac:dyDescent="0.25">
      <c r="A112" s="19"/>
      <c r="B112" s="19"/>
      <c r="C112" s="16"/>
      <c r="D112" s="17"/>
      <c r="E112" s="16"/>
      <c r="F112" s="18"/>
      <c r="G112" s="22"/>
    </row>
    <row r="113" spans="1:7" x14ac:dyDescent="0.25">
      <c r="A113" s="19"/>
      <c r="B113" s="19"/>
      <c r="C113" s="16"/>
      <c r="D113" s="17"/>
      <c r="E113" s="16"/>
      <c r="F113" s="23"/>
      <c r="G113" s="22">
        <f>F110+F111+F112</f>
        <v>0</v>
      </c>
    </row>
    <row r="114" spans="1:7" ht="15.75" thickBot="1" x14ac:dyDescent="0.3">
      <c r="A114" s="19"/>
      <c r="B114" s="19"/>
      <c r="C114" s="24"/>
      <c r="D114" s="17"/>
      <c r="E114" s="24"/>
      <c r="F114" s="25"/>
      <c r="G114" s="26"/>
    </row>
    <row r="115" spans="1:7" ht="15.75" thickBot="1" x14ac:dyDescent="0.3">
      <c r="A115" s="27"/>
      <c r="B115" s="27"/>
      <c r="C115" s="27"/>
      <c r="D115" s="28"/>
      <c r="E115" s="27"/>
      <c r="F115" s="29" t="s">
        <v>18</v>
      </c>
      <c r="G115" s="30">
        <f>G102+G108+G113</f>
        <v>0</v>
      </c>
    </row>
    <row r="116" spans="1:7" x14ac:dyDescent="0.25">
      <c r="A116" s="1"/>
      <c r="B116" s="1"/>
      <c r="C116" s="1"/>
      <c r="D116" s="1"/>
      <c r="E116" s="1"/>
      <c r="F116" s="1"/>
      <c r="G116" s="31"/>
    </row>
    <row r="117" spans="1:7" x14ac:dyDescent="0.25">
      <c r="A117" s="1"/>
      <c r="B117" s="1"/>
      <c r="C117" s="15" t="s">
        <v>19</v>
      </c>
      <c r="D117" s="32"/>
      <c r="E117" s="33"/>
      <c r="F117" s="34">
        <v>3.5000000000000003E-2</v>
      </c>
      <c r="G117" s="35">
        <f>+G115*F117</f>
        <v>0</v>
      </c>
    </row>
    <row r="118" spans="1:7" ht="15.75" x14ac:dyDescent="0.25">
      <c r="A118" s="1"/>
      <c r="B118" s="36" t="s">
        <v>31</v>
      </c>
      <c r="C118" s="15" t="s">
        <v>20</v>
      </c>
      <c r="D118" s="32"/>
      <c r="E118" s="33"/>
      <c r="F118" s="34">
        <v>0.02</v>
      </c>
      <c r="G118" s="35">
        <f>+G115*F118</f>
        <v>0</v>
      </c>
    </row>
    <row r="119" spans="1:7" x14ac:dyDescent="0.25">
      <c r="A119" s="1"/>
      <c r="B119" s="37" t="s">
        <v>21</v>
      </c>
      <c r="C119" s="15" t="s">
        <v>22</v>
      </c>
      <c r="D119" s="15"/>
      <c r="E119" s="33"/>
      <c r="F119" s="34">
        <v>0.01</v>
      </c>
      <c r="G119" s="35">
        <f>+G115*F119</f>
        <v>0</v>
      </c>
    </row>
    <row r="120" spans="1:7" ht="15.75" x14ac:dyDescent="0.25">
      <c r="A120" s="1"/>
      <c r="B120" s="36"/>
      <c r="C120" s="15" t="s">
        <v>23</v>
      </c>
      <c r="D120" s="32"/>
      <c r="E120" s="33"/>
      <c r="F120" s="34">
        <v>1E-3</v>
      </c>
      <c r="G120" s="35">
        <f>+G115*F120</f>
        <v>0</v>
      </c>
    </row>
    <row r="121" spans="1:7" x14ac:dyDescent="0.25">
      <c r="A121" s="1"/>
      <c r="B121" s="38"/>
      <c r="C121" s="15" t="s">
        <v>24</v>
      </c>
      <c r="D121" s="32"/>
      <c r="E121" s="33"/>
      <c r="F121" s="34">
        <v>0.03</v>
      </c>
      <c r="G121" s="35">
        <f>+G115*F121</f>
        <v>0</v>
      </c>
    </row>
    <row r="122" spans="1:7" x14ac:dyDescent="0.25">
      <c r="A122" s="1"/>
      <c r="B122" s="1"/>
      <c r="C122" s="15" t="s">
        <v>25</v>
      </c>
      <c r="D122" s="32"/>
      <c r="E122" s="33"/>
      <c r="F122" s="34">
        <v>0.1</v>
      </c>
      <c r="G122" s="35">
        <f>+G115*F122</f>
        <v>0</v>
      </c>
    </row>
    <row r="123" spans="1:7" x14ac:dyDescent="0.25">
      <c r="A123" s="1"/>
      <c r="B123" s="1"/>
      <c r="C123" s="15" t="s">
        <v>26</v>
      </c>
      <c r="D123" s="39"/>
      <c r="E123" s="40"/>
      <c r="F123" s="41"/>
      <c r="G123" s="25">
        <f>SUM(G117:G122)</f>
        <v>0</v>
      </c>
    </row>
    <row r="124" spans="1:7" x14ac:dyDescent="0.25">
      <c r="A124" s="1"/>
      <c r="B124" s="1"/>
      <c r="C124" s="42"/>
      <c r="D124" s="43" t="s">
        <v>27</v>
      </c>
      <c r="E124" s="44">
        <v>0.18</v>
      </c>
      <c r="F124" s="34"/>
      <c r="G124" s="45">
        <f>G122*E124</f>
        <v>0</v>
      </c>
    </row>
    <row r="125" spans="1:7" ht="15.75" thickBot="1" x14ac:dyDescent="0.3">
      <c r="A125" s="1"/>
      <c r="B125" s="46"/>
      <c r="C125" s="1"/>
      <c r="D125" s="1"/>
      <c r="E125" s="1"/>
      <c r="F125" s="47"/>
      <c r="G125" s="1"/>
    </row>
    <row r="126" spans="1:7" ht="16.5" thickBot="1" x14ac:dyDescent="0.3">
      <c r="A126" s="1"/>
      <c r="B126" s="36"/>
      <c r="C126" s="1"/>
      <c r="D126" s="1"/>
      <c r="E126" s="29" t="s">
        <v>28</v>
      </c>
      <c r="F126" s="48"/>
      <c r="G126" s="49">
        <f>G115+G123+G124</f>
        <v>0</v>
      </c>
    </row>
    <row r="127" spans="1:7" x14ac:dyDescent="0.25">
      <c r="A127" s="1"/>
      <c r="B127" s="38"/>
      <c r="E127" s="1"/>
      <c r="F127" s="1"/>
      <c r="G127" s="31"/>
    </row>
    <row r="128" spans="1:7" x14ac:dyDescent="0.25">
      <c r="B128" s="46"/>
      <c r="E128" s="46"/>
    </row>
    <row r="129" spans="2:6" x14ac:dyDescent="0.25">
      <c r="B129" s="55" t="s">
        <v>29</v>
      </c>
      <c r="C129" s="55"/>
      <c r="D129" s="55"/>
      <c r="E129" s="55"/>
      <c r="F129" s="55"/>
    </row>
    <row r="130" spans="2:6" x14ac:dyDescent="0.25">
      <c r="B130" s="55" t="s">
        <v>30</v>
      </c>
      <c r="C130" s="55"/>
      <c r="D130" s="55"/>
      <c r="E130" s="55"/>
      <c r="F130" s="55"/>
    </row>
  </sheetData>
  <mergeCells count="4">
    <mergeCell ref="B130:F130"/>
    <mergeCell ref="A12:G12"/>
    <mergeCell ref="A13:G13"/>
    <mergeCell ref="B129:F129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ANGEL FEDERICO MAÑAN</cp:lastModifiedBy>
  <cp:lastPrinted>2022-06-17T13:27:38Z</cp:lastPrinted>
  <dcterms:created xsi:type="dcterms:W3CDTF">2021-11-11T13:02:27Z</dcterms:created>
  <dcterms:modified xsi:type="dcterms:W3CDTF">2023-01-23T16:00:14Z</dcterms:modified>
</cp:coreProperties>
</file>