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7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89" i="1"/>
  <c r="G96" i="1" l="1"/>
  <c r="G99" i="1" s="1"/>
  <c r="G104" i="1" l="1"/>
  <c r="G103" i="1"/>
  <c r="G101" i="1"/>
  <c r="G106" i="1"/>
  <c r="G108" i="1" s="1"/>
  <c r="G102" i="1"/>
  <c r="G105" i="1"/>
  <c r="G110" i="1" l="1"/>
  <c r="G77" i="1" l="1"/>
  <c r="G66" i="1"/>
  <c r="G72" i="1" l="1"/>
  <c r="G53" i="1" l="1"/>
  <c r="G47" i="1" l="1"/>
  <c r="G37" i="1"/>
  <c r="G32" i="1" l="1"/>
  <c r="G26" i="1"/>
</calcChain>
</file>

<file path=xl/sharedStrings.xml><?xml version="1.0" encoding="utf-8"?>
<sst xmlns="http://schemas.openxmlformats.org/spreadsheetml/2006/main" count="112" uniqueCount="67">
  <si>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</si>
  <si>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</si>
  <si>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</si>
  <si>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</si>
  <si>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</si>
  <si>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</si>
  <si>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</si>
  <si>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</si>
  <si>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</si>
  <si>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</si>
  <si>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</si>
  <si>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</si>
  <si>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</si>
  <si>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</si>
  <si>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</si>
  <si>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</si>
  <si>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</si>
  <si>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</si>
  <si>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</si>
  <si>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SUB-TOTAL</t>
  </si>
  <si>
    <t>TRANSPORTE</t>
  </si>
  <si>
    <t>DIRECTOR OBRAS MUNICIPALES</t>
  </si>
  <si>
    <t>CODIA</t>
  </si>
  <si>
    <t>GASTOS ADMINISTRATIVOS</t>
  </si>
  <si>
    <t>PA</t>
  </si>
  <si>
    <t>NIVELACION TOPOGRAFICA</t>
  </si>
  <si>
    <t xml:space="preserve">CONTENES </t>
  </si>
  <si>
    <t>CONSTRUCCION DE ACERAS Y CONTENES</t>
  </si>
  <si>
    <t>CAÑAFISTOL</t>
  </si>
  <si>
    <t>ENERO-2023</t>
  </si>
  <si>
    <t>CONTINUACION HORMIGONADO DE LA ENTRADA</t>
  </si>
  <si>
    <t>PUEBLO NUEVO, NUEVA ESPERANZA</t>
  </si>
  <si>
    <t>OCTUBRE 2022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</si>
  <si>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</si>
  <si>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</si>
  <si>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</si>
  <si>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</si>
  <si>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</si>
  <si>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</si>
  <si>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</si>
  <si>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MOTONIVELADORA</t>
  </si>
  <si>
    <t>HORAS</t>
  </si>
  <si>
    <t>RELLENO COMPACTADO</t>
  </si>
  <si>
    <t>M3</t>
  </si>
  <si>
    <t>BOTE DE MATERIAL PRODUCTO DE LA LIMPIEZA</t>
  </si>
  <si>
    <t>Hormigón EN:</t>
  </si>
  <si>
    <t>LOSA HA. 210 KG</t>
  </si>
  <si>
    <t>FROTADO Y PULIDO</t>
  </si>
  <si>
    <t>FUNDO NORTE</t>
  </si>
  <si>
    <t xml:space="preserve">OBRA:    </t>
  </si>
  <si>
    <t xml:space="preserve"> ALAMBRE TRINCHERA</t>
  </si>
  <si>
    <t xml:space="preserve">SECTOR:   </t>
  </si>
  <si>
    <t>VILLA MAJEGA</t>
  </si>
  <si>
    <t xml:space="preserve">DIRECCION : </t>
  </si>
  <si>
    <t xml:space="preserve">FECHA:         </t>
  </si>
  <si>
    <t>PRECIO UNITARIO</t>
  </si>
  <si>
    <t>REPLANTEO</t>
  </si>
  <si>
    <t>ALAMBRE TRINCHERA</t>
  </si>
  <si>
    <t xml:space="preserve">ALAMBRE TRINCHERA CON CANASTO DE VARILLA </t>
  </si>
  <si>
    <t>PINTURA EN VARILLAS PARA CANASTO</t>
  </si>
  <si>
    <t>SEGUROS POILZAS Y FIANZAS</t>
  </si>
  <si>
    <t>PENSIONES Y JUBILACIONES</t>
  </si>
  <si>
    <t>DIRECCION TECNICA</t>
  </si>
  <si>
    <t>SUB-TOTAL GASTOS INDIRECTOS</t>
  </si>
  <si>
    <t>ITB</t>
  </si>
  <si>
    <t xml:space="preserve">TOTAL GENERAL RD$                 </t>
  </si>
  <si>
    <t xml:space="preserve"> 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</si>
</sst>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.0_);_(* \(#,##0.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3" fontId="9" fillId="0" borderId="5" xfId="1" applyFont="1" applyBorder="1"/>
    <xf numFmtId="0" fontId="8" fillId="2" borderId="1" xfId="0" applyFont="1" applyFill="1" applyBorder="1"/>
    <xf numFmtId="44" fontId="9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5" xfId="0" applyFont="1" applyBorder="1"/>
    <xf numFmtId="0" fontId="11" fillId="0" borderId="0" xfId="0" applyFont="1"/>
    <xf numFmtId="0" fontId="8" fillId="2" borderId="2" xfId="0" applyFont="1" applyFill="1" applyBorder="1"/>
    <xf numFmtId="43" fontId="9" fillId="0" borderId="5" xfId="1" applyNumberFormat="1" applyFont="1" applyBorder="1" applyAlignment="1">
      <alignment horizontal="center"/>
    </xf>
    <xf numFmtId="43" fontId="0" fillId="0" borderId="0" xfId="1" applyFont="1"/>
    <xf numFmtId="49" fontId="0" fillId="0" borderId="0" xfId="0" applyNumberFormat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3" borderId="5" xfId="0" applyFont="1" applyFill="1" applyBorder="1" applyAlignment="1">
      <alignment horizontal="left"/>
    </xf>
    <xf numFmtId="4" fontId="0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 applyAlignment="1">
      <alignment horizontal="left"/>
    </xf>
    <xf numFmtId="4" fontId="12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/>
    <xf numFmtId="4" fontId="12" fillId="3" borderId="5" xfId="0" applyNumberFormat="1" applyFont="1" applyFill="1" applyBorder="1"/>
    <xf numFmtId="4" fontId="2" fillId="3" borderId="5" xfId="0" applyNumberFormat="1" applyFont="1" applyFill="1" applyBorder="1"/>
    <xf numFmtId="0" fontId="2" fillId="3" borderId="5" xfId="0" applyFont="1" applyFill="1" applyBorder="1"/>
    <xf numFmtId="0" fontId="13" fillId="0" borderId="0" xfId="0" applyFont="1" applyBorder="1" applyAlignment="1"/>
    <xf numFmtId="0" fontId="14" fillId="0" borderId="0" xfId="0" applyFont="1" applyBorder="1" applyAlignment="1"/>
    <xf numFmtId="0" fontId="13" fillId="0" borderId="0" xfId="0" applyFont="1" applyFill="1" applyBorder="1" applyAlignment="1"/>
    <xf numFmtId="14" fontId="13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14" fontId="0" fillId="0" borderId="0" xfId="0" applyNumberFormat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43" fontId="0" fillId="3" borderId="5" xfId="1" applyFont="1" applyFill="1" applyBorder="1" applyAlignment="1">
      <alignment horizontal="right"/>
    </xf>
    <xf numFmtId="165" fontId="1" fillId="3" borderId="5" xfId="1" applyNumberFormat="1" applyFont="1" applyFill="1" applyBorder="1" applyAlignment="1"/>
    <xf numFmtId="43" fontId="0" fillId="3" borderId="5" xfId="1" applyFont="1" applyFill="1" applyBorder="1"/>
    <xf numFmtId="0" fontId="2" fillId="3" borderId="5" xfId="0" applyNumberFormat="1" applyFont="1" applyFill="1" applyBorder="1"/>
    <xf numFmtId="165" fontId="0" fillId="3" borderId="5" xfId="1" applyNumberFormat="1" applyFont="1" applyFill="1" applyBorder="1" applyAlignment="1">
      <alignment horizontal="center"/>
    </xf>
    <xf numFmtId="0" fontId="0" fillId="0" borderId="5" xfId="0" applyFont="1" applyBorder="1"/>
    <xf numFmtId="4" fontId="0" fillId="0" borderId="5" xfId="0" applyNumberFormat="1" applyFont="1" applyBorder="1"/>
    <xf numFmtId="4" fontId="0" fillId="0" borderId="0" xfId="0" applyNumberFormat="1" applyFont="1"/>
    <xf numFmtId="4" fontId="2" fillId="0" borderId="0" xfId="0" applyNumberFormat="1" applyFont="1" applyBorder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0" borderId="0" xfId="0" applyFont="1"/>
    <xf numFmtId="4" fontId="0" fillId="0" borderId="0" xfId="0" applyNumberFormat="1" applyFont="1" applyBorder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166" fontId="0" fillId="0" borderId="5" xfId="0" applyNumberFormat="1" applyFont="1" applyBorder="1"/>
    <xf numFmtId="43" fontId="0" fillId="0" borderId="5" xfId="0" applyNumberFormat="1" applyFont="1" applyBorder="1"/>
    <xf numFmtId="9" fontId="0" fillId="0" borderId="5" xfId="0" applyNumberFormat="1" applyFont="1" applyBorder="1"/>
    <xf numFmtId="10" fontId="0" fillId="0" borderId="5" xfId="1" applyNumberFormat="1" applyFont="1" applyBorder="1"/>
    <xf numFmtId="0" fontId="0" fillId="0" borderId="5" xfId="0" applyFont="1" applyFill="1" applyBorder="1"/>
    <xf numFmtId="10" fontId="0" fillId="0" borderId="5" xfId="0" applyNumberFormat="1" applyFont="1" applyFill="1" applyBorder="1"/>
    <xf numFmtId="43" fontId="0" fillId="0" borderId="5" xfId="0" applyNumberFormat="1" applyFont="1" applyFill="1" applyBorder="1"/>
    <xf numFmtId="9" fontId="0" fillId="0" borderId="5" xfId="0" applyNumberFormat="1" applyFont="1" applyFill="1" applyBorder="1"/>
    <xf numFmtId="0" fontId="0" fillId="0" borderId="6" xfId="0" applyFont="1" applyBorder="1"/>
    <xf numFmtId="10" fontId="0" fillId="0" borderId="6" xfId="0" applyNumberFormat="1" applyFont="1" applyBorder="1"/>
    <xf numFmtId="43" fontId="9" fillId="0" borderId="6" xfId="0" applyNumberFormat="1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000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I110"/>
  <sheetViews>
    <sheetView tabSelected="1" zoomScaleNormal="100" workbookViewId="0">
      <selection activeCell="A83" sqref="A83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92" t="s">
        <v>0</v>
      </c>
      <c r="B12" s="93"/>
      <c r="C12" s="93"/>
      <c r="D12" s="93"/>
      <c r="E12" s="93"/>
      <c r="F12" s="93"/>
      <c r="G12" s="94"/>
    </row>
    <row r="13" spans="1:7" ht="18.75" x14ac:dyDescent="0.3">
      <c r="A13" s="95"/>
      <c r="B13" s="95"/>
      <c r="C13" s="95"/>
      <c r="D13" s="95"/>
      <c r="E13" s="95"/>
      <c r="F13" s="95"/>
      <c r="G13" s="95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27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28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29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25</v>
      </c>
      <c r="C23" s="16">
        <v>300</v>
      </c>
      <c r="D23" s="17" t="s">
        <v>13</v>
      </c>
      <c r="E23" s="16"/>
      <c r="F23" s="18"/>
      <c r="G23" s="19"/>
    </row>
    <row r="24" spans="1:7" x14ac:dyDescent="0.25">
      <c r="A24" s="19"/>
      <c r="B24" s="20"/>
      <c r="C24" s="16"/>
      <c r="D24" s="17"/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14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26</v>
      </c>
      <c r="C29" s="16">
        <v>300</v>
      </c>
      <c r="D29" s="17" t="s">
        <v>12</v>
      </c>
      <c r="E29" s="16"/>
      <c r="F29" s="18"/>
      <c r="G29" s="19"/>
    </row>
    <row r="30" spans="1:7" x14ac:dyDescent="0.25">
      <c r="A30" s="19">
        <v>2.2000000000000002</v>
      </c>
      <c r="B30" s="19" t="s">
        <v>15</v>
      </c>
      <c r="C30" s="16">
        <v>122.3</v>
      </c>
      <c r="D30" s="17" t="s">
        <v>13</v>
      </c>
      <c r="E30" s="16"/>
      <c r="F30" s="18"/>
      <c r="G30" s="19"/>
    </row>
    <row r="31" spans="1:7" x14ac:dyDescent="0.25">
      <c r="A31" s="19">
        <v>2.2999999999999998</v>
      </c>
      <c r="B31" s="19" t="s">
        <v>16</v>
      </c>
      <c r="C31" s="16">
        <v>0</v>
      </c>
      <c r="D31" s="17" t="s">
        <v>12</v>
      </c>
      <c r="E31" s="31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9" x14ac:dyDescent="0.25">
      <c r="A33" s="15">
        <v>3</v>
      </c>
      <c r="B33" s="15" t="s">
        <v>17</v>
      </c>
      <c r="C33" s="16"/>
      <c r="D33" s="17"/>
      <c r="E33" s="16"/>
      <c r="F33" s="18"/>
      <c r="G33" s="19"/>
    </row>
    <row r="34" spans="1:9" x14ac:dyDescent="0.25">
      <c r="A34" s="19">
        <v>3.1</v>
      </c>
      <c r="B34" s="19" t="s">
        <v>18</v>
      </c>
      <c r="C34" s="16">
        <v>1</v>
      </c>
      <c r="D34" s="17" t="s">
        <v>24</v>
      </c>
      <c r="E34" s="16"/>
      <c r="F34" s="18"/>
      <c r="G34" s="19"/>
      <c r="I34" s="32"/>
    </row>
    <row r="35" spans="1:9" x14ac:dyDescent="0.25">
      <c r="A35" s="19"/>
      <c r="B35" s="19"/>
      <c r="C35" s="16"/>
      <c r="D35" s="17"/>
      <c r="E35" s="16"/>
      <c r="F35" s="18"/>
      <c r="G35" s="21"/>
    </row>
    <row r="36" spans="1:9" x14ac:dyDescent="0.25">
      <c r="A36" s="19"/>
      <c r="B36" s="19"/>
      <c r="C36" s="16"/>
      <c r="D36" s="17"/>
      <c r="E36" s="16"/>
      <c r="F36" s="18"/>
      <c r="G36" s="21"/>
    </row>
    <row r="37" spans="1:9" x14ac:dyDescent="0.25">
      <c r="A37" s="19"/>
      <c r="B37" s="19"/>
      <c r="C37" s="16"/>
      <c r="D37" s="17"/>
      <c r="E37" s="16"/>
      <c r="F37" s="18"/>
      <c r="G37" s="21">
        <f>F34+F35+F36</f>
        <v>0</v>
      </c>
    </row>
    <row r="38" spans="1:9" x14ac:dyDescent="0.25">
      <c r="A38" s="19"/>
      <c r="B38" s="19"/>
      <c r="C38" s="23"/>
      <c r="D38" s="17"/>
      <c r="E38" s="23"/>
      <c r="F38" s="25"/>
      <c r="G38" s="19"/>
    </row>
    <row r="39" spans="1:9" x14ac:dyDescent="0.25">
      <c r="A39" s="5" t="s">
        <v>1</v>
      </c>
      <c r="B39" s="96" t="s">
        <v>30</v>
      </c>
      <c r="C39" s="96"/>
      <c r="D39" s="1"/>
      <c r="E39" s="1"/>
      <c r="F39" s="1"/>
      <c r="G39" s="1"/>
    </row>
    <row r="40" spans="1:9" x14ac:dyDescent="0.25">
      <c r="A40" s="5" t="s">
        <v>2</v>
      </c>
      <c r="B40" s="1" t="s">
        <v>31</v>
      </c>
      <c r="C40" s="1"/>
      <c r="D40" s="1"/>
      <c r="E40" s="1"/>
      <c r="F40" s="1"/>
      <c r="G40" s="1"/>
    </row>
    <row r="41" spans="1:9" x14ac:dyDescent="0.25">
      <c r="A41" s="5" t="s">
        <v>3</v>
      </c>
      <c r="B41" s="33" t="s">
        <v>32</v>
      </c>
      <c r="C41" s="1"/>
      <c r="D41" s="1"/>
      <c r="E41" s="1"/>
      <c r="F41" s="1"/>
      <c r="G41" s="1"/>
    </row>
    <row r="42" spans="1:9" x14ac:dyDescent="0.25">
      <c r="A42" s="34" t="s">
        <v>33</v>
      </c>
      <c r="B42" s="34" t="s">
        <v>34</v>
      </c>
      <c r="C42" s="34" t="s">
        <v>35</v>
      </c>
      <c r="D42" s="34" t="s">
        <v>36</v>
      </c>
      <c r="E42" s="34" t="s">
        <v>37</v>
      </c>
      <c r="F42" s="34" t="s">
        <v>38</v>
      </c>
      <c r="G42" s="34" t="s">
        <v>39</v>
      </c>
    </row>
    <row r="43" spans="1:9" x14ac:dyDescent="0.25">
      <c r="A43" s="35">
        <v>1</v>
      </c>
      <c r="B43" s="36" t="s">
        <v>11</v>
      </c>
      <c r="C43" s="37"/>
      <c r="D43" s="38"/>
      <c r="E43" s="37"/>
      <c r="F43" s="37"/>
      <c r="G43" s="39"/>
    </row>
    <row r="44" spans="1:9" x14ac:dyDescent="0.25">
      <c r="A44" s="40">
        <v>1.1000000000000001</v>
      </c>
      <c r="B44" s="41" t="s">
        <v>40</v>
      </c>
      <c r="C44" s="37">
        <v>10.5</v>
      </c>
      <c r="D44" s="38" t="s">
        <v>41</v>
      </c>
      <c r="E44" s="42"/>
      <c r="F44" s="37"/>
      <c r="G44" s="39"/>
    </row>
    <row r="45" spans="1:9" x14ac:dyDescent="0.25">
      <c r="A45" s="40">
        <v>1.2</v>
      </c>
      <c r="B45" s="41" t="s">
        <v>42</v>
      </c>
      <c r="C45" s="37">
        <v>90</v>
      </c>
      <c r="D45" s="38" t="s">
        <v>43</v>
      </c>
      <c r="E45" s="42"/>
      <c r="F45" s="37"/>
      <c r="G45" s="39"/>
    </row>
    <row r="46" spans="1:9" x14ac:dyDescent="0.25">
      <c r="A46" s="40">
        <v>1.3</v>
      </c>
      <c r="B46" s="41" t="s">
        <v>44</v>
      </c>
      <c r="C46" s="37">
        <v>30</v>
      </c>
      <c r="D46" s="38" t="s">
        <v>43</v>
      </c>
      <c r="E46" s="42"/>
      <c r="F46" s="37"/>
      <c r="G46" s="39"/>
    </row>
    <row r="47" spans="1:9" x14ac:dyDescent="0.25">
      <c r="A47" s="40"/>
      <c r="B47" s="39"/>
      <c r="C47" s="43"/>
      <c r="D47" s="43"/>
      <c r="E47" s="44"/>
      <c r="F47" s="43"/>
      <c r="G47" s="45">
        <f>F44+F45+F46</f>
        <v>0</v>
      </c>
    </row>
    <row r="48" spans="1:9" x14ac:dyDescent="0.25">
      <c r="A48" s="40"/>
      <c r="B48" s="39"/>
      <c r="C48" s="43"/>
      <c r="D48" s="43"/>
      <c r="E48" s="44"/>
      <c r="F48" s="43"/>
      <c r="G48" s="45"/>
    </row>
    <row r="49" spans="1:7" x14ac:dyDescent="0.25">
      <c r="A49" s="35">
        <v>2</v>
      </c>
      <c r="B49" s="46" t="s">
        <v>45</v>
      </c>
      <c r="C49" s="43"/>
      <c r="D49" s="38"/>
      <c r="E49" s="44"/>
      <c r="F49" s="43"/>
      <c r="G49" s="46"/>
    </row>
    <row r="50" spans="1:7" x14ac:dyDescent="0.25">
      <c r="A50" s="40">
        <v>2.1</v>
      </c>
      <c r="B50" s="39" t="s">
        <v>46</v>
      </c>
      <c r="C50" s="43">
        <v>12</v>
      </c>
      <c r="D50" s="38" t="s">
        <v>43</v>
      </c>
      <c r="E50" s="44"/>
      <c r="F50" s="43"/>
      <c r="G50" s="46"/>
    </row>
    <row r="51" spans="1:7" x14ac:dyDescent="0.25">
      <c r="A51" s="40">
        <v>2.2000000000000002</v>
      </c>
      <c r="B51" s="39" t="s">
        <v>47</v>
      </c>
      <c r="C51" s="43">
        <v>80</v>
      </c>
      <c r="D51" s="38" t="s">
        <v>13</v>
      </c>
      <c r="E51" s="44"/>
      <c r="F51" s="43"/>
      <c r="G51" s="46"/>
    </row>
    <row r="52" spans="1:7" x14ac:dyDescent="0.25">
      <c r="A52" s="40"/>
      <c r="B52" s="39"/>
      <c r="C52" s="43"/>
      <c r="D52" s="38"/>
      <c r="E52" s="44"/>
      <c r="F52" s="43"/>
      <c r="G52" s="46"/>
    </row>
    <row r="53" spans="1:7" x14ac:dyDescent="0.25">
      <c r="A53" s="40"/>
      <c r="B53" s="39"/>
      <c r="C53" s="43"/>
      <c r="D53" s="43"/>
      <c r="E53" s="44"/>
      <c r="F53" s="43"/>
      <c r="G53" s="45">
        <f>F50+F51</f>
        <v>0</v>
      </c>
    </row>
    <row r="55" spans="1:7" x14ac:dyDescent="0.25">
      <c r="A55" s="3" t="s">
        <v>1</v>
      </c>
      <c r="B55" s="4" t="s">
        <v>27</v>
      </c>
      <c r="C55" s="1"/>
      <c r="D55" s="1"/>
      <c r="E55" s="1"/>
      <c r="F55" s="1"/>
      <c r="G55" s="1"/>
    </row>
    <row r="56" spans="1:7" x14ac:dyDescent="0.25">
      <c r="A56" s="5" t="s">
        <v>2</v>
      </c>
      <c r="B56" s="6" t="s">
        <v>48</v>
      </c>
      <c r="C56" s="1"/>
      <c r="D56" s="1"/>
      <c r="E56" s="1"/>
      <c r="F56" s="1"/>
      <c r="G56" s="1"/>
    </row>
    <row r="57" spans="1:7" x14ac:dyDescent="0.25">
      <c r="A57" s="5" t="s">
        <v>3</v>
      </c>
      <c r="B57" s="7" t="s">
        <v>29</v>
      </c>
      <c r="C57" s="1"/>
      <c r="D57" s="1"/>
      <c r="E57" s="1"/>
      <c r="F57" s="1"/>
      <c r="G57" s="1"/>
    </row>
    <row r="58" spans="1:7" x14ac:dyDescent="0.25">
      <c r="A58" s="8"/>
      <c r="B58" s="8"/>
      <c r="C58" s="9"/>
      <c r="D58" s="9"/>
      <c r="E58" s="9"/>
      <c r="F58" s="9"/>
      <c r="G58" s="9"/>
    </row>
    <row r="59" spans="1:7" ht="15.75" thickBot="1" x14ac:dyDescent="0.3">
      <c r="A59" s="10"/>
      <c r="B59" s="10"/>
    </row>
    <row r="60" spans="1:7" ht="15.75" thickBot="1" x14ac:dyDescent="0.3">
      <c r="A60" s="11" t="s">
        <v>4</v>
      </c>
      <c r="B60" s="12" t="s">
        <v>5</v>
      </c>
      <c r="C60" s="13" t="s">
        <v>6</v>
      </c>
      <c r="D60" s="12" t="s">
        <v>7</v>
      </c>
      <c r="E60" s="13" t="s">
        <v>8</v>
      </c>
      <c r="F60" s="12" t="s">
        <v>9</v>
      </c>
      <c r="G60" s="14" t="s">
        <v>10</v>
      </c>
    </row>
    <row r="62" spans="1:7" x14ac:dyDescent="0.25">
      <c r="A62" s="15">
        <v>1</v>
      </c>
      <c r="B62" s="15" t="s">
        <v>11</v>
      </c>
      <c r="C62" s="16"/>
      <c r="D62" s="17"/>
      <c r="E62" s="16"/>
      <c r="F62" s="18"/>
      <c r="G62" s="19"/>
    </row>
    <row r="63" spans="1:7" x14ac:dyDescent="0.25">
      <c r="A63" s="19">
        <v>1.1000000000000001</v>
      </c>
      <c r="B63" s="20" t="s">
        <v>25</v>
      </c>
      <c r="C63" s="16">
        <v>156.5</v>
      </c>
      <c r="D63" s="17" t="s">
        <v>13</v>
      </c>
      <c r="E63" s="16"/>
      <c r="F63" s="18"/>
      <c r="G63" s="19"/>
    </row>
    <row r="64" spans="1:7" x14ac:dyDescent="0.25">
      <c r="A64" s="19"/>
      <c r="B64" s="20"/>
      <c r="C64" s="16"/>
      <c r="D64" s="17"/>
      <c r="E64" s="16"/>
      <c r="F64" s="18"/>
      <c r="G64" s="19"/>
    </row>
    <row r="65" spans="1:7" x14ac:dyDescent="0.25">
      <c r="A65" s="19"/>
      <c r="B65" s="20"/>
      <c r="C65" s="16"/>
      <c r="D65" s="17"/>
      <c r="E65" s="16"/>
      <c r="F65" s="18"/>
      <c r="G65" s="19"/>
    </row>
    <row r="66" spans="1:7" x14ac:dyDescent="0.25">
      <c r="A66" s="19"/>
      <c r="B66" s="19"/>
      <c r="C66" s="16"/>
      <c r="D66" s="17"/>
      <c r="E66" s="16"/>
      <c r="F66" s="18"/>
      <c r="G66" s="21">
        <f>F63+F64+F65</f>
        <v>0</v>
      </c>
    </row>
    <row r="67" spans="1:7" x14ac:dyDescent="0.25">
      <c r="A67" s="15">
        <v>2</v>
      </c>
      <c r="B67" s="15" t="s">
        <v>14</v>
      </c>
      <c r="C67" s="16"/>
      <c r="D67" s="17"/>
      <c r="E67" s="16"/>
      <c r="F67" s="18"/>
      <c r="G67" s="19"/>
    </row>
    <row r="68" spans="1:7" x14ac:dyDescent="0.25">
      <c r="A68" s="19"/>
      <c r="B68" s="20"/>
      <c r="C68" s="16"/>
      <c r="D68" s="17"/>
      <c r="E68" s="16"/>
      <c r="F68" s="18"/>
      <c r="G68" s="19"/>
    </row>
    <row r="69" spans="1:7" x14ac:dyDescent="0.25">
      <c r="A69" s="19">
        <v>2.1</v>
      </c>
      <c r="B69" s="19" t="s">
        <v>26</v>
      </c>
      <c r="C69" s="16">
        <v>156.5</v>
      </c>
      <c r="D69" s="17" t="s">
        <v>12</v>
      </c>
      <c r="E69" s="16"/>
      <c r="F69" s="18"/>
      <c r="G69" s="19"/>
    </row>
    <row r="70" spans="1:7" x14ac:dyDescent="0.25">
      <c r="A70" s="19">
        <v>2.2000000000000002</v>
      </c>
      <c r="B70" s="19" t="s">
        <v>15</v>
      </c>
      <c r="C70" s="16">
        <v>50</v>
      </c>
      <c r="D70" s="17" t="s">
        <v>13</v>
      </c>
      <c r="E70" s="16"/>
      <c r="F70" s="18"/>
      <c r="G70" s="19"/>
    </row>
    <row r="71" spans="1:7" x14ac:dyDescent="0.25">
      <c r="A71" s="19">
        <v>2.2999999999999998</v>
      </c>
      <c r="B71" s="19" t="s">
        <v>16</v>
      </c>
      <c r="C71" s="16">
        <v>0</v>
      </c>
      <c r="D71" s="17" t="s">
        <v>12</v>
      </c>
      <c r="E71" s="31"/>
      <c r="F71" s="18"/>
      <c r="G71" s="19"/>
    </row>
    <row r="72" spans="1:7" x14ac:dyDescent="0.25">
      <c r="A72" s="19"/>
      <c r="B72" s="19"/>
      <c r="C72" s="16"/>
      <c r="D72" s="17"/>
      <c r="E72" s="16"/>
      <c r="F72" s="18"/>
      <c r="G72" s="21">
        <f>F69+F70+F71</f>
        <v>0</v>
      </c>
    </row>
    <row r="73" spans="1:7" x14ac:dyDescent="0.25">
      <c r="A73" s="15">
        <v>3</v>
      </c>
      <c r="B73" s="15" t="s">
        <v>17</v>
      </c>
      <c r="C73" s="16"/>
      <c r="D73" s="17"/>
      <c r="E73" s="16"/>
      <c r="F73" s="18"/>
      <c r="G73" s="19"/>
    </row>
    <row r="74" spans="1:7" x14ac:dyDescent="0.25">
      <c r="A74" s="19">
        <v>3.1</v>
      </c>
      <c r="B74" s="19" t="s">
        <v>18</v>
      </c>
      <c r="C74" s="16">
        <v>1</v>
      </c>
      <c r="D74" s="17" t="s">
        <v>24</v>
      </c>
      <c r="E74" s="16"/>
      <c r="F74" s="18"/>
      <c r="G74" s="19"/>
    </row>
    <row r="75" spans="1:7" x14ac:dyDescent="0.25">
      <c r="A75" s="19"/>
      <c r="B75" s="19"/>
      <c r="C75" s="16"/>
      <c r="D75" s="17"/>
      <c r="E75" s="16"/>
      <c r="F75" s="18"/>
      <c r="G75" s="21"/>
    </row>
    <row r="76" spans="1:7" x14ac:dyDescent="0.25">
      <c r="A76" s="19"/>
      <c r="B76" s="19"/>
      <c r="C76" s="16"/>
      <c r="D76" s="17"/>
      <c r="E76" s="16"/>
      <c r="F76" s="18"/>
      <c r="G76" s="22"/>
    </row>
    <row r="77" spans="1:7" x14ac:dyDescent="0.25">
      <c r="A77" s="19"/>
      <c r="B77" s="19"/>
      <c r="C77" s="16"/>
      <c r="D77" s="17"/>
      <c r="E77" s="16"/>
      <c r="F77" s="18"/>
      <c r="G77" s="21">
        <f>F74+F75+F76</f>
        <v>0</v>
      </c>
    </row>
    <row r="78" spans="1:7" x14ac:dyDescent="0.25">
      <c r="A78" s="19"/>
      <c r="B78" s="19"/>
      <c r="C78" s="23"/>
      <c r="D78" s="17"/>
      <c r="E78" s="23"/>
      <c r="F78" s="25"/>
      <c r="G78" s="19"/>
    </row>
    <row r="80" spans="1:7" ht="23.25" x14ac:dyDescent="0.35">
      <c r="A80" s="47" t="s">
        <v>49</v>
      </c>
      <c r="B80" s="47" t="s">
        <v>50</v>
      </c>
      <c r="C80" s="48"/>
      <c r="D80" s="48"/>
      <c r="E80" s="48"/>
      <c r="F80" s="48"/>
      <c r="G80" s="48"/>
    </row>
    <row r="81" spans="1:7" ht="23.25" x14ac:dyDescent="0.35">
      <c r="A81" s="47" t="s">
        <v>51</v>
      </c>
      <c r="B81" s="47" t="s">
        <v>52</v>
      </c>
      <c r="C81" s="48"/>
      <c r="D81" s="48"/>
      <c r="E81" s="48"/>
      <c r="F81" s="48"/>
      <c r="G81" s="48"/>
    </row>
    <row r="82" spans="1:7" ht="23.25" x14ac:dyDescent="0.35">
      <c r="A82" s="47" t="s">
        <v>53</v>
      </c>
      <c r="B82" s="47"/>
      <c r="C82" s="48"/>
      <c r="D82" s="48"/>
      <c r="E82" s="48"/>
      <c r="F82" s="48"/>
      <c r="G82" s="48"/>
    </row>
    <row r="83" spans="1:7" ht="23.25" x14ac:dyDescent="0.35">
      <c r="A83" s="49" t="s">
        <v>54</v>
      </c>
      <c r="B83" s="50">
        <v>44682</v>
      </c>
      <c r="C83" s="48"/>
      <c r="D83" s="48"/>
      <c r="E83" s="48"/>
      <c r="F83" s="48"/>
      <c r="G83" s="48"/>
    </row>
    <row r="84" spans="1:7" x14ac:dyDescent="0.25">
      <c r="A84" s="51"/>
      <c r="B84" s="52"/>
    </row>
    <row r="85" spans="1:7" ht="30" x14ac:dyDescent="0.25">
      <c r="A85" s="53" t="s">
        <v>33</v>
      </c>
      <c r="B85" s="53" t="s">
        <v>34</v>
      </c>
      <c r="C85" s="53" t="s">
        <v>35</v>
      </c>
      <c r="D85" s="53" t="s">
        <v>36</v>
      </c>
      <c r="E85" s="54" t="s">
        <v>55</v>
      </c>
      <c r="F85" s="53" t="s">
        <v>38</v>
      </c>
      <c r="G85" s="53" t="s">
        <v>39</v>
      </c>
    </row>
    <row r="86" spans="1:7" x14ac:dyDescent="0.25">
      <c r="A86" s="55">
        <v>1</v>
      </c>
      <c r="B86" s="36" t="s">
        <v>56</v>
      </c>
      <c r="C86" s="37"/>
      <c r="D86" s="38"/>
      <c r="E86" s="37"/>
      <c r="F86" s="37"/>
      <c r="G86" s="39"/>
    </row>
    <row r="87" spans="1:7" x14ac:dyDescent="0.25">
      <c r="A87" s="56">
        <v>1.1000000000000001</v>
      </c>
      <c r="B87" s="41" t="s">
        <v>17</v>
      </c>
      <c r="C87" s="57">
        <v>1</v>
      </c>
      <c r="D87" s="38" t="s">
        <v>24</v>
      </c>
      <c r="E87" s="37"/>
      <c r="F87" s="37"/>
      <c r="G87" s="39"/>
    </row>
    <row r="88" spans="1:7" x14ac:dyDescent="0.25">
      <c r="A88" s="58"/>
      <c r="B88" s="41"/>
      <c r="C88" s="57"/>
      <c r="D88" s="38"/>
      <c r="E88" s="37"/>
      <c r="F88" s="37"/>
      <c r="G88" s="39"/>
    </row>
    <row r="89" spans="1:7" x14ac:dyDescent="0.25">
      <c r="A89" s="39"/>
      <c r="B89" s="39"/>
      <c r="C89" s="59"/>
      <c r="D89" s="43"/>
      <c r="E89" s="43"/>
      <c r="F89" s="43"/>
      <c r="G89" s="45">
        <f>SUM(F87:F88)</f>
        <v>0</v>
      </c>
    </row>
    <row r="90" spans="1:7" x14ac:dyDescent="0.25">
      <c r="A90" s="60">
        <v>2</v>
      </c>
      <c r="B90" s="46" t="s">
        <v>57</v>
      </c>
      <c r="C90" s="59"/>
      <c r="D90" s="43"/>
      <c r="E90" s="43"/>
      <c r="F90" s="43"/>
      <c r="G90" s="46"/>
    </row>
    <row r="91" spans="1:7" x14ac:dyDescent="0.25">
      <c r="A91" s="61">
        <v>2.1</v>
      </c>
      <c r="B91" s="39" t="s">
        <v>58</v>
      </c>
      <c r="C91" s="59">
        <v>65.5</v>
      </c>
      <c r="D91" s="38" t="s">
        <v>12</v>
      </c>
      <c r="E91" s="43"/>
      <c r="F91" s="43"/>
      <c r="G91" s="46"/>
    </row>
    <row r="92" spans="1:7" x14ac:dyDescent="0.25">
      <c r="A92" s="61">
        <v>2.2000000000000002</v>
      </c>
      <c r="B92" s="39" t="s">
        <v>59</v>
      </c>
      <c r="C92" s="59">
        <v>1</v>
      </c>
      <c r="D92" s="38" t="s">
        <v>24</v>
      </c>
      <c r="E92" s="43"/>
      <c r="F92" s="43"/>
      <c r="G92" s="46"/>
    </row>
    <row r="93" spans="1:7" x14ac:dyDescent="0.25">
      <c r="A93" s="39"/>
      <c r="B93" s="39"/>
      <c r="C93" s="39"/>
      <c r="D93" s="39"/>
      <c r="E93" s="43"/>
      <c r="F93" s="43"/>
      <c r="G93" s="45">
        <f>F91+F92</f>
        <v>0</v>
      </c>
    </row>
    <row r="94" spans="1:7" x14ac:dyDescent="0.25">
      <c r="A94" s="28"/>
      <c r="B94" s="28"/>
      <c r="C94" s="62"/>
      <c r="D94" s="62"/>
      <c r="E94" s="63"/>
      <c r="F94" s="63"/>
      <c r="G94" s="62"/>
    </row>
    <row r="95" spans="1:7" ht="15.75" thickBot="1" x14ac:dyDescent="0.3">
      <c r="A95" s="64"/>
      <c r="B95" s="65"/>
      <c r="C95" s="64"/>
      <c r="D95" s="66"/>
      <c r="E95" s="64"/>
      <c r="F95" s="64"/>
      <c r="G95" s="67"/>
    </row>
    <row r="96" spans="1:7" ht="15.75" thickBot="1" x14ac:dyDescent="0.3">
      <c r="A96" s="64"/>
      <c r="B96" s="64"/>
      <c r="C96" s="64"/>
      <c r="D96" s="66"/>
      <c r="E96" s="64"/>
      <c r="F96" s="68" t="s">
        <v>38</v>
      </c>
      <c r="G96" s="69">
        <f>G89+G93</f>
        <v>0</v>
      </c>
    </row>
    <row r="97" spans="1:7" x14ac:dyDescent="0.25">
      <c r="A97" s="64"/>
      <c r="B97" s="64"/>
      <c r="C97" s="64"/>
      <c r="D97" s="66"/>
      <c r="E97" s="64"/>
      <c r="F97" s="70"/>
      <c r="G97" s="70"/>
    </row>
    <row r="98" spans="1:7" ht="15.75" thickBot="1" x14ac:dyDescent="0.3">
      <c r="A98" s="64"/>
      <c r="B98" s="64"/>
      <c r="C98" s="64"/>
      <c r="D98" s="66"/>
      <c r="E98" s="64"/>
      <c r="F98" s="71"/>
      <c r="G98" s="71"/>
    </row>
    <row r="99" spans="1:7" ht="16.5" thickBot="1" x14ac:dyDescent="0.3">
      <c r="A99" s="64"/>
      <c r="B99" s="26" t="s">
        <v>66</v>
      </c>
      <c r="C99" s="70"/>
      <c r="D99" s="70"/>
      <c r="E99" s="72" t="s">
        <v>19</v>
      </c>
      <c r="F99" s="73"/>
      <c r="G99" s="74">
        <f>G96</f>
        <v>0</v>
      </c>
    </row>
    <row r="100" spans="1:7" x14ac:dyDescent="0.25">
      <c r="A100" s="64"/>
      <c r="B100" s="27" t="s">
        <v>21</v>
      </c>
      <c r="C100" s="64"/>
      <c r="D100" s="66"/>
      <c r="E100" s="64"/>
      <c r="F100" s="70"/>
      <c r="G100" s="70"/>
    </row>
    <row r="101" spans="1:7" x14ac:dyDescent="0.25">
      <c r="A101" s="64"/>
      <c r="B101" s="64"/>
      <c r="C101" s="62" t="s">
        <v>60</v>
      </c>
      <c r="D101" s="62"/>
      <c r="E101" s="62"/>
      <c r="F101" s="75">
        <v>3.5000000000000003E-2</v>
      </c>
      <c r="G101" s="76">
        <f>+G99*F101</f>
        <v>0</v>
      </c>
    </row>
    <row r="102" spans="1:7" x14ac:dyDescent="0.25">
      <c r="A102" s="64"/>
      <c r="B102" s="64"/>
      <c r="C102" s="62" t="s">
        <v>61</v>
      </c>
      <c r="D102" s="62"/>
      <c r="E102" s="62"/>
      <c r="F102" s="77">
        <v>0.01</v>
      </c>
      <c r="G102" s="76">
        <f>+G99*F102</f>
        <v>0</v>
      </c>
    </row>
    <row r="103" spans="1:7" x14ac:dyDescent="0.25">
      <c r="A103" s="64"/>
      <c r="B103" s="64"/>
      <c r="C103" s="62" t="s">
        <v>22</v>
      </c>
      <c r="D103" s="62"/>
      <c r="E103" s="62"/>
      <c r="F103" s="78">
        <v>1E-3</v>
      </c>
      <c r="G103" s="76">
        <f>+G99*F103</f>
        <v>0</v>
      </c>
    </row>
    <row r="104" spans="1:7" x14ac:dyDescent="0.25">
      <c r="A104" s="64"/>
      <c r="B104" s="64"/>
      <c r="C104" s="79" t="s">
        <v>20</v>
      </c>
      <c r="D104" s="79"/>
      <c r="E104" s="79"/>
      <c r="F104" s="80">
        <v>0.02</v>
      </c>
      <c r="G104" s="81">
        <f>+G99*F104</f>
        <v>0</v>
      </c>
    </row>
    <row r="105" spans="1:7" x14ac:dyDescent="0.25">
      <c r="A105" s="64"/>
      <c r="B105" s="64"/>
      <c r="C105" s="79" t="s">
        <v>23</v>
      </c>
      <c r="D105" s="79"/>
      <c r="E105" s="79"/>
      <c r="F105" s="82">
        <v>0.03</v>
      </c>
      <c r="G105" s="81">
        <f>+G99*F105</f>
        <v>0</v>
      </c>
    </row>
    <row r="106" spans="1:7" x14ac:dyDescent="0.25">
      <c r="A106" s="64"/>
      <c r="B106" s="64"/>
      <c r="C106" s="79" t="s">
        <v>62</v>
      </c>
      <c r="D106" s="79"/>
      <c r="E106" s="79"/>
      <c r="F106" s="82">
        <v>0.1</v>
      </c>
      <c r="G106" s="81">
        <f>+G99*F106</f>
        <v>0</v>
      </c>
    </row>
    <row r="107" spans="1:7" ht="15.75" thickBot="1" x14ac:dyDescent="0.3">
      <c r="A107" s="64"/>
      <c r="B107" s="29"/>
      <c r="C107" s="62" t="s">
        <v>63</v>
      </c>
      <c r="D107" s="62"/>
      <c r="E107" s="83"/>
      <c r="F107" s="84">
        <v>0</v>
      </c>
      <c r="G107" s="85">
        <v>0</v>
      </c>
    </row>
    <row r="108" spans="1:7" ht="15.75" thickBot="1" x14ac:dyDescent="0.3">
      <c r="A108" s="64"/>
      <c r="B108" s="29"/>
      <c r="C108" s="6"/>
      <c r="D108" s="6"/>
      <c r="E108" s="86" t="s">
        <v>64</v>
      </c>
      <c r="F108" s="87">
        <v>0.18</v>
      </c>
      <c r="G108" s="88">
        <f>G106*F108</f>
        <v>0</v>
      </c>
    </row>
    <row r="109" spans="1:7" ht="15.75" thickBot="1" x14ac:dyDescent="0.3">
      <c r="A109" s="64"/>
      <c r="B109" s="29"/>
      <c r="C109" s="70"/>
      <c r="D109" s="70"/>
      <c r="E109" s="6"/>
      <c r="F109" s="70"/>
      <c r="G109" s="70"/>
    </row>
    <row r="110" spans="1:7" ht="15.75" thickBot="1" x14ac:dyDescent="0.3">
      <c r="A110" s="64"/>
      <c r="B110" s="64"/>
      <c r="C110" s="24" t="s">
        <v>65</v>
      </c>
      <c r="D110" s="30"/>
      <c r="E110" s="89"/>
      <c r="F110" s="90"/>
      <c r="G110" s="91">
        <f>G99+G101+G102+G103+G104+G105+G106+G108</f>
        <v>0</v>
      </c>
    </row>
  </sheetData>
  <mergeCells count="3">
    <mergeCell ref="A12:G12"/>
    <mergeCell ref="A13:G13"/>
    <mergeCell ref="B39:C3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2022-06-17T13:27:38Z</cp:lastPrinted>
  <dcterms:created xsi:type="dcterms:W3CDTF">2021-11-11T13:02:27Z</dcterms:created>
  <dcterms:modified xsi:type="dcterms:W3CDTF">2023-01-31T17:17:13Z</dcterms:modified>
</cp:coreProperties>
</file>