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1\LOTES DEL 1 AL 10 ENERO 2023\LOTE 10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1" l="1"/>
  <c r="G155" i="1" l="1"/>
  <c r="G162" i="1"/>
  <c r="G173" i="1"/>
  <c r="G176" i="1"/>
  <c r="G182" i="1" l="1"/>
  <c r="G178" i="1"/>
  <c r="G181" i="1"/>
  <c r="G179" i="1"/>
  <c r="G180" i="1"/>
  <c r="G183" i="1"/>
  <c r="G185" i="1" s="1"/>
  <c r="G184" i="1" l="1"/>
  <c r="G187" i="1" s="1"/>
  <c r="G139" i="1" l="1"/>
  <c r="G116" i="1"/>
  <c r="G112" i="1"/>
  <c r="G89" i="1"/>
  <c r="G84" i="1"/>
  <c r="G78" i="1"/>
  <c r="G133" i="1" l="1"/>
  <c r="G143" i="1"/>
  <c r="G106" i="1"/>
  <c r="G63" i="1" l="1"/>
  <c r="C55" i="1"/>
  <c r="G53" i="1"/>
  <c r="G58" i="1" l="1"/>
  <c r="G39" i="1" l="1"/>
  <c r="G23" i="1"/>
  <c r="G27" i="1" l="1"/>
  <c r="G35" i="1"/>
</calcChain>
</file>

<file path=xl/sharedStrings.xml><?xml version="1.0" encoding="utf-8"?>
<sst xmlns="http://schemas.openxmlformats.org/spreadsheetml/2006/main" count="223" uniqueCount="103">
  <si>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</si>
  <si>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</si>
  <si>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</si>
  <si>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</si>
  <si>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</si>
  <si>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</si>
  <si>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</si>
  <si>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</si>
  <si>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</si>
  <si>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</si>
  <si>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</si>
  <si>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</si>
  <si>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PA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</si>
  <si>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</si>
  <si>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</si>
  <si>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</si>
  <si>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</si>
  <si>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</si>
  <si>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 xml:space="preserve">ACONDICIONAMIENTO DEL AREA </t>
  </si>
  <si>
    <t>M2</t>
  </si>
  <si>
    <t>HORMIGON ARMADO</t>
  </si>
  <si>
    <t>PISO Hormigón FROTADO ESP. 0.10 CM</t>
  </si>
  <si>
    <t>MUROS</t>
  </si>
  <si>
    <t>SUB-TOTAL</t>
  </si>
  <si>
    <t>TRANSPORTE</t>
  </si>
  <si>
    <t>CODIA</t>
  </si>
  <si>
    <t>GASTOS ADMINISTRATIVOS</t>
  </si>
  <si>
    <t>SUP. Y DIRECCIÓN.</t>
  </si>
  <si>
    <t>BASE EN HORMIGON PARA COLOCAR MURO DE PIEDRA 60.00 X 0.20 X 0.30</t>
  </si>
  <si>
    <t>CICLOPEO EN CAUCE DE CAÑADA 30.00 X 0.20 X 2.00</t>
  </si>
  <si>
    <t>Hormigón SIMPLE EN PARTE SUPERIOR DE MURO ESPESOR 0.10 CM X 60.00 X 0.20</t>
  </si>
  <si>
    <t>MURO EN PIEDRA L-60.00 MTS H-1.80 MTS</t>
  </si>
  <si>
    <t xml:space="preserve"> </t>
  </si>
  <si>
    <t>DIRECTOR OBRAS MUNICIPALES</t>
  </si>
  <si>
    <t>ANGEL MAÑAN</t>
  </si>
  <si>
    <t xml:space="preserve">PRESUPUESTO ENCACHE EN CAÑADA </t>
  </si>
  <si>
    <t>LAS MARIA</t>
  </si>
  <si>
    <t>PRESUPUESTO PARTICIPATIVO</t>
  </si>
  <si>
    <t>ENERO-2023</t>
  </si>
  <si>
    <t xml:space="preserve">REPARACION DE PUENTE </t>
  </si>
  <si>
    <t>PUEBLO NUEVO LOS MANGUITOS</t>
  </si>
  <si>
    <t>Hormigón en vigas invertidas .20 X 0.30 X 54.70</t>
  </si>
  <si>
    <t>TERMINACIONES</t>
  </si>
  <si>
    <t>Pañete en vigas baranda</t>
  </si>
  <si>
    <t xml:space="preserve">Cantos </t>
  </si>
  <si>
    <t>ML</t>
  </si>
  <si>
    <t>Fraguache en vigas</t>
  </si>
  <si>
    <t>OTROS</t>
  </si>
  <si>
    <t>Baranda en tubos anclada en viga 27.35 ml 2 ud</t>
  </si>
  <si>
    <t>UD</t>
  </si>
  <si>
    <t>Pintura trafico amarillo</t>
  </si>
  <si>
    <t>Limpieza final</t>
  </si>
  <si>
    <t>CONSTRUCCION DE ACERAS Y CONTENES</t>
  </si>
  <si>
    <t>RIO ARRIBA</t>
  </si>
  <si>
    <t>OCTUBRE 2022</t>
  </si>
  <si>
    <t>NIVELACION TOPOGRAFICA</t>
  </si>
  <si>
    <t xml:space="preserve">CONTENES </t>
  </si>
  <si>
    <t>ACERAS</t>
  </si>
  <si>
    <t>BORDE DE CONTEN</t>
  </si>
  <si>
    <t xml:space="preserve">LIMPIEZA </t>
  </si>
  <si>
    <t>LIMPIEZA CONTINUA Y FINAL</t>
  </si>
  <si>
    <t xml:space="preserve">CONSTRUCCION DE BADEN </t>
  </si>
  <si>
    <t>OCTUBRE. 2022</t>
  </si>
  <si>
    <t>DIMENSIONES:    L-9.00 X A- 2.00</t>
  </si>
  <si>
    <t>CORTE DE ASFALTO</t>
  </si>
  <si>
    <t>DEMOLICION DE ASFALTO</t>
  </si>
  <si>
    <t xml:space="preserve">DEMOLICION DE CONTENES </t>
  </si>
  <si>
    <t xml:space="preserve">EXCAVACION DE BADEN </t>
  </si>
  <si>
    <t>BOTE MATERIAL EXC. Y DEMOLIDO 30% ABT.</t>
  </si>
  <si>
    <t>ACONDICIONAMIENTO Y Nivelación</t>
  </si>
  <si>
    <t>HORMIGON EN BADEN</t>
  </si>
  <si>
    <t>FROTADO+PULIDO+ESCOBILLON</t>
  </si>
  <si>
    <t>HORMIGON CICLOPEO</t>
  </si>
  <si>
    <t xml:space="preserve">LIMPIEZA FINAL </t>
  </si>
  <si>
    <t>SEÑALES DE PRECAUCION</t>
  </si>
  <si>
    <t>DIMENSIONES:    L-10.00 X A- 2.00</t>
  </si>
  <si>
    <t>DEMOLICION DE BADEN EN MAL ESTADO</t>
  </si>
  <si>
    <t>CONTINUACION PARQUE</t>
  </si>
  <si>
    <t>URB. VILLA REAL</t>
  </si>
  <si>
    <t>No</t>
  </si>
  <si>
    <t>PARTIDAS</t>
  </si>
  <si>
    <t>CANT.</t>
  </si>
  <si>
    <t>P.U</t>
  </si>
  <si>
    <t>VALOR</t>
  </si>
  <si>
    <t xml:space="preserve">PODA Y LIMPIEZA </t>
  </si>
  <si>
    <t>BOTE PRODUCTO DE LA PODA Y LIMPIEZA</t>
  </si>
  <si>
    <t>PUERTA ENTOLA EN CASA CISTERNA CON PORTA CANDADO</t>
  </si>
  <si>
    <t>BOMBA DE 3/4 HP CENTRIFUGA</t>
  </si>
  <si>
    <t>TANQUE DE 60 GALONES EN FIBRA DE VIDRIO</t>
  </si>
  <si>
    <t>PIEZAS DE PLOMERIA ( A JUSTIFICAR CON FACTURAS )</t>
  </si>
  <si>
    <t>MANO DE OBRA PLOMERO</t>
  </si>
  <si>
    <t>ELECTRICIDAD</t>
  </si>
  <si>
    <t>MATERIALES ELECTRICOS (A JUSTIFICAR CON FACTURA)</t>
  </si>
  <si>
    <t>MANO DE OBRA ELECTRICISTA</t>
  </si>
  <si>
    <t>PINTURA</t>
  </si>
  <si>
    <t>ACRILICA SUPERIOR EN MUROS</t>
  </si>
  <si>
    <t>ECEITE EN HIERROS</t>
  </si>
  <si>
    <t>SEGUROS POILZAS Y FIANZAS</t>
  </si>
  <si>
    <t>PENSIONES Y JUBILACIONES</t>
  </si>
  <si>
    <t>SUB-TOTAL GASTOS INDIRECTOS</t>
  </si>
  <si>
    <t>ITBS</t>
  </si>
  <si>
    <t xml:space="preserve">      TOTAL GENERAL</t>
  </si>
  <si>
    <t>NOTA:LA MANO DE OBRA CONTEMPLA INSTALACION DE BOMBA DE AGUA, LA COLOCACION DE TUBERIAS EN JARDINERAS Y SUS LLAVES DE CHORRO Y LA CONEXIÓN A LA ACOMETIDA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</si>
</sst>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&quot;RD$&quot;* #,##0.00_-;\-&quot;RD$&quot;* #,##0.00_-;_-&quot;RD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4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/>
    <xf numFmtId="0" fontId="0" fillId="0" borderId="10" xfId="0" applyBorder="1"/>
    <xf numFmtId="0" fontId="2" fillId="0" borderId="8" xfId="0" applyFont="1" applyBorder="1"/>
    <xf numFmtId="0" fontId="2" fillId="0" borderId="9" xfId="0" applyFont="1" applyBorder="1"/>
    <xf numFmtId="8" fontId="0" fillId="0" borderId="10" xfId="0" applyNumberFormat="1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3" fillId="0" borderId="0" xfId="0" applyFont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9" xfId="0" applyFont="1" applyBorder="1"/>
    <xf numFmtId="43" fontId="9" fillId="0" borderId="9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4" fontId="9" fillId="0" borderId="9" xfId="2" applyNumberFormat="1" applyFont="1" applyBorder="1" applyAlignment="1">
      <alignment horizontal="center"/>
    </xf>
    <xf numFmtId="44" fontId="10" fillId="0" borderId="9" xfId="0" applyNumberFormat="1" applyFont="1" applyBorder="1"/>
    <xf numFmtId="0" fontId="10" fillId="0" borderId="9" xfId="0" applyFont="1" applyBorder="1"/>
    <xf numFmtId="0" fontId="9" fillId="0" borderId="9" xfId="0" applyFont="1" applyBorder="1" applyAlignment="1">
      <alignment wrapText="1"/>
    </xf>
    <xf numFmtId="44" fontId="10" fillId="0" borderId="14" xfId="0" applyNumberFormat="1" applyFont="1" applyBorder="1"/>
    <xf numFmtId="44" fontId="9" fillId="0" borderId="14" xfId="2" applyNumberFormat="1" applyFont="1" applyBorder="1" applyAlignment="1">
      <alignment horizontal="center"/>
    </xf>
    <xf numFmtId="43" fontId="9" fillId="0" borderId="9" xfId="1" applyFont="1" applyBorder="1"/>
    <xf numFmtId="44" fontId="9" fillId="0" borderId="9" xfId="2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11" fillId="0" borderId="0" xfId="0" applyFont="1" applyAlignment="1"/>
    <xf numFmtId="43" fontId="9" fillId="0" borderId="9" xfId="1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0" fontId="9" fillId="0" borderId="9" xfId="0" applyFont="1" applyBorder="1" applyAlignment="1"/>
    <xf numFmtId="49" fontId="0" fillId="0" borderId="0" xfId="0" applyNumberFormat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9" xfId="0" applyFont="1" applyBorder="1"/>
    <xf numFmtId="0" fontId="8" fillId="0" borderId="14" xfId="0" applyFont="1" applyBorder="1"/>
    <xf numFmtId="164" fontId="3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1" applyNumberFormat="1" applyFont="1" applyBorder="1"/>
    <xf numFmtId="0" fontId="10" fillId="0" borderId="9" xfId="0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/>
    <xf numFmtId="164" fontId="8" fillId="0" borderId="9" xfId="1" applyNumberFormat="1" applyFont="1" applyBorder="1"/>
    <xf numFmtId="2" fontId="3" fillId="0" borderId="9" xfId="0" applyNumberFormat="1" applyFont="1" applyFill="1" applyBorder="1"/>
    <xf numFmtId="0" fontId="3" fillId="0" borderId="9" xfId="0" applyFont="1" applyFill="1" applyBorder="1"/>
    <xf numFmtId="164" fontId="3" fillId="0" borderId="9" xfId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3" fillId="0" borderId="9" xfId="1" applyNumberFormat="1" applyFont="1" applyFill="1" applyBorder="1"/>
    <xf numFmtId="164" fontId="8" fillId="0" borderId="9" xfId="1" applyNumberFormat="1" applyFont="1" applyFill="1" applyBorder="1"/>
    <xf numFmtId="165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4" xfId="0" applyFont="1" applyFill="1" applyBorder="1" applyAlignment="1">
      <alignment wrapText="1"/>
    </xf>
    <xf numFmtId="2" fontId="3" fillId="0" borderId="14" xfId="0" applyNumberFormat="1" applyFont="1" applyFill="1" applyBorder="1"/>
    <xf numFmtId="16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16" fontId="3" fillId="0" borderId="9" xfId="0" applyNumberFormat="1" applyFont="1" applyBorder="1" applyAlignment="1">
      <alignment horizontal="right"/>
    </xf>
    <xf numFmtId="0" fontId="12" fillId="0" borderId="0" xfId="0" applyFont="1"/>
    <xf numFmtId="164" fontId="8" fillId="2" borderId="1" xfId="1" applyNumberFormat="1" applyFont="1" applyFill="1" applyBorder="1"/>
    <xf numFmtId="0" fontId="6" fillId="0" borderId="0" xfId="0" applyFont="1"/>
    <xf numFmtId="0" fontId="12" fillId="0" borderId="9" xfId="0" applyFont="1" applyBorder="1"/>
    <xf numFmtId="10" fontId="3" fillId="4" borderId="9" xfId="0" applyNumberFormat="1" applyFont="1" applyFill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43" fontId="3" fillId="0" borderId="9" xfId="1" applyNumberFormat="1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14" xfId="0" applyFont="1" applyBorder="1"/>
    <xf numFmtId="10" fontId="3" fillId="0" borderId="14" xfId="0" applyNumberFormat="1" applyFont="1" applyBorder="1"/>
    <xf numFmtId="43" fontId="3" fillId="0" borderId="14" xfId="0" applyNumberFormat="1" applyFont="1" applyBorder="1"/>
    <xf numFmtId="0" fontId="3" fillId="0" borderId="0" xfId="0" applyFont="1" applyBorder="1"/>
    <xf numFmtId="0" fontId="12" fillId="0" borderId="0" xfId="0" applyFont="1" applyBorder="1"/>
    <xf numFmtId="0" fontId="15" fillId="2" borderId="1" xfId="0" applyFont="1" applyFill="1" applyBorder="1"/>
    <xf numFmtId="10" fontId="8" fillId="2" borderId="3" xfId="0" applyNumberFormat="1" applyFont="1" applyFill="1" applyBorder="1"/>
    <xf numFmtId="43" fontId="8" fillId="2" borderId="4" xfId="0" applyNumberFormat="1" applyFont="1" applyFill="1" applyBorder="1"/>
    <xf numFmtId="166" fontId="3" fillId="0" borderId="0" xfId="2" applyNumberFormat="1" applyFont="1"/>
    <xf numFmtId="0" fontId="8" fillId="2" borderId="1" xfId="0" applyFont="1" applyFill="1" applyBorder="1"/>
    <xf numFmtId="0" fontId="8" fillId="2" borderId="3" xfId="0" applyFont="1" applyFill="1" applyBorder="1"/>
    <xf numFmtId="166" fontId="8" fillId="2" borderId="4" xfId="2" applyNumberFormat="1" applyFont="1" applyFill="1" applyBorder="1"/>
    <xf numFmtId="43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19050</xdr:rowOff>
    </xdr:from>
    <xdr:to>
      <xdr:col>6</xdr:col>
      <xdr:colOff>160569</xdr:colOff>
      <xdr:row>10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209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topLeftCell="A160" zoomScaleNormal="100" workbookViewId="0">
      <selection activeCell="J157" sqref="J157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" spans="1:7" x14ac:dyDescent="0.25">
      <c r="A1" t="s">
        <v>32</v>
      </c>
    </row>
    <row r="12" spans="1:7" ht="28.5" x14ac:dyDescent="0.45">
      <c r="A12" s="104" t="s">
        <v>37</v>
      </c>
      <c r="B12" s="104"/>
      <c r="C12" s="104"/>
      <c r="D12" s="104"/>
      <c r="E12" s="104"/>
      <c r="F12" s="104"/>
      <c r="G12" s="104"/>
    </row>
    <row r="14" spans="1:7" x14ac:dyDescent="0.25">
      <c r="A14" t="s">
        <v>0</v>
      </c>
      <c r="B14" t="s">
        <v>35</v>
      </c>
    </row>
    <row r="15" spans="1:7" x14ac:dyDescent="0.25">
      <c r="A15" t="s">
        <v>1</v>
      </c>
      <c r="B15" t="s">
        <v>36</v>
      </c>
    </row>
    <row r="16" spans="1:7" x14ac:dyDescent="0.25">
      <c r="A16" t="s">
        <v>2</v>
      </c>
      <c r="B16" s="1" t="s">
        <v>38</v>
      </c>
    </row>
    <row r="17" spans="1:7" ht="15.75" thickBot="1" x14ac:dyDescent="0.3"/>
    <row r="18" spans="1:7" ht="15.75" thickBot="1" x14ac:dyDescent="0.3">
      <c r="A18" s="2" t="s">
        <v>3</v>
      </c>
      <c r="B18" s="3" t="s">
        <v>4</v>
      </c>
      <c r="C18" s="4" t="s">
        <v>5</v>
      </c>
      <c r="D18" s="3" t="s">
        <v>6</v>
      </c>
      <c r="E18" s="4" t="s">
        <v>7</v>
      </c>
      <c r="F18" s="3" t="s">
        <v>8</v>
      </c>
      <c r="G18" s="5" t="s">
        <v>9</v>
      </c>
    </row>
    <row r="19" spans="1:7" ht="15.75" thickBot="1" x14ac:dyDescent="0.3"/>
    <row r="20" spans="1:7" x14ac:dyDescent="0.25">
      <c r="A20" s="6">
        <v>1</v>
      </c>
      <c r="B20" s="7" t="s">
        <v>10</v>
      </c>
      <c r="C20" s="8"/>
      <c r="D20" s="8"/>
      <c r="E20" s="8"/>
      <c r="F20" s="8"/>
      <c r="G20" s="9"/>
    </row>
    <row r="21" spans="1:7" x14ac:dyDescent="0.25">
      <c r="A21" s="10">
        <v>1.1000000000000001</v>
      </c>
      <c r="B21" s="11" t="s">
        <v>11</v>
      </c>
      <c r="C21" s="12">
        <v>1</v>
      </c>
      <c r="D21" s="13" t="s">
        <v>12</v>
      </c>
      <c r="E21" s="12"/>
      <c r="F21" s="14"/>
      <c r="G21" s="15"/>
    </row>
    <row r="22" spans="1:7" x14ac:dyDescent="0.25">
      <c r="A22" s="10"/>
      <c r="B22" s="11"/>
      <c r="C22" s="12"/>
      <c r="D22" s="13"/>
      <c r="E22" s="11"/>
      <c r="F22" s="14"/>
      <c r="G22" s="15"/>
    </row>
    <row r="23" spans="1:7" x14ac:dyDescent="0.25">
      <c r="A23" s="16">
        <v>2</v>
      </c>
      <c r="B23" s="17" t="s">
        <v>13</v>
      </c>
      <c r="C23" s="12"/>
      <c r="D23" s="13"/>
      <c r="E23" s="11"/>
      <c r="F23" s="14"/>
      <c r="G23" s="18">
        <f>F21</f>
        <v>0</v>
      </c>
    </row>
    <row r="24" spans="1:7" ht="36.75" customHeight="1" x14ac:dyDescent="0.25">
      <c r="A24" s="10">
        <v>2.1</v>
      </c>
      <c r="B24" s="19" t="s">
        <v>14</v>
      </c>
      <c r="C24" s="12">
        <v>3</v>
      </c>
      <c r="D24" s="13" t="s">
        <v>15</v>
      </c>
      <c r="E24" s="12"/>
      <c r="F24" s="14"/>
      <c r="G24" s="15"/>
    </row>
    <row r="25" spans="1:7" x14ac:dyDescent="0.25">
      <c r="A25" s="10">
        <v>2.2000000000000002</v>
      </c>
      <c r="B25" s="11" t="s">
        <v>16</v>
      </c>
      <c r="C25" s="12">
        <v>0</v>
      </c>
      <c r="D25" s="13" t="s">
        <v>17</v>
      </c>
      <c r="E25" s="12"/>
      <c r="F25" s="14"/>
      <c r="G25" s="15"/>
    </row>
    <row r="26" spans="1:7" x14ac:dyDescent="0.25">
      <c r="A26" s="10">
        <v>2.2999999999999998</v>
      </c>
      <c r="B26" s="11" t="s">
        <v>18</v>
      </c>
      <c r="C26" s="12">
        <v>60</v>
      </c>
      <c r="D26" s="13" t="s">
        <v>19</v>
      </c>
      <c r="E26" s="12"/>
      <c r="F26" s="14"/>
      <c r="G26" s="15"/>
    </row>
    <row r="27" spans="1:7" x14ac:dyDescent="0.25">
      <c r="A27" s="10"/>
      <c r="B27" s="11"/>
      <c r="C27" s="12"/>
      <c r="D27" s="13"/>
      <c r="E27" s="12"/>
      <c r="F27" s="14"/>
      <c r="G27" s="18">
        <f>F24+F25+F26</f>
        <v>0</v>
      </c>
    </row>
    <row r="28" spans="1:7" x14ac:dyDescent="0.25">
      <c r="A28" s="10"/>
      <c r="B28" s="11"/>
      <c r="C28" s="12"/>
      <c r="D28" s="13"/>
      <c r="E28" s="12"/>
      <c r="F28" s="14"/>
      <c r="G28" s="15"/>
    </row>
    <row r="29" spans="1:7" x14ac:dyDescent="0.25">
      <c r="A29" s="16">
        <v>3</v>
      </c>
      <c r="B29" s="17" t="s">
        <v>20</v>
      </c>
      <c r="C29" s="12"/>
      <c r="D29" s="13"/>
      <c r="E29" s="12"/>
      <c r="F29" s="14"/>
      <c r="G29" s="15"/>
    </row>
    <row r="30" spans="1:7" ht="30" x14ac:dyDescent="0.25">
      <c r="A30" s="10">
        <v>3.1</v>
      </c>
      <c r="B30" s="19" t="s">
        <v>28</v>
      </c>
      <c r="C30" s="12">
        <v>3.6</v>
      </c>
      <c r="D30" s="13" t="s">
        <v>17</v>
      </c>
      <c r="E30" s="12"/>
      <c r="F30" s="14"/>
      <c r="G30" s="15"/>
    </row>
    <row r="31" spans="1:7" x14ac:dyDescent="0.25">
      <c r="A31" s="10">
        <v>3.2</v>
      </c>
      <c r="B31" s="11" t="s">
        <v>29</v>
      </c>
      <c r="C31" s="12">
        <v>12</v>
      </c>
      <c r="D31" s="13" t="s">
        <v>17</v>
      </c>
      <c r="E31" s="12"/>
      <c r="F31" s="14"/>
      <c r="G31" s="15"/>
    </row>
    <row r="32" spans="1:7" x14ac:dyDescent="0.25">
      <c r="A32" s="10">
        <v>3.3</v>
      </c>
      <c r="B32" s="11" t="s">
        <v>21</v>
      </c>
      <c r="C32" s="12">
        <v>60</v>
      </c>
      <c r="D32" s="13" t="s">
        <v>19</v>
      </c>
      <c r="E32" s="12"/>
      <c r="F32" s="14"/>
      <c r="G32" s="15"/>
    </row>
    <row r="33" spans="1:7" ht="30" x14ac:dyDescent="0.25">
      <c r="A33" s="10">
        <v>3.4</v>
      </c>
      <c r="B33" s="19" t="s">
        <v>30</v>
      </c>
      <c r="C33" s="12">
        <v>12</v>
      </c>
      <c r="D33" s="13" t="s">
        <v>19</v>
      </c>
      <c r="E33" s="12"/>
      <c r="F33" s="14"/>
      <c r="G33" s="15"/>
    </row>
    <row r="34" spans="1:7" x14ac:dyDescent="0.25">
      <c r="A34" s="10"/>
      <c r="B34" s="11"/>
      <c r="C34" s="12"/>
      <c r="D34" s="13"/>
      <c r="E34" s="12"/>
      <c r="F34" s="14"/>
      <c r="G34" s="15"/>
    </row>
    <row r="35" spans="1:7" x14ac:dyDescent="0.25">
      <c r="A35" s="10"/>
      <c r="B35" s="11"/>
      <c r="C35" s="12"/>
      <c r="D35" s="13"/>
      <c r="E35" s="12"/>
      <c r="F35" s="11"/>
      <c r="G35" s="18">
        <f>F30+F31+F32+F33</f>
        <v>0</v>
      </c>
    </row>
    <row r="36" spans="1:7" x14ac:dyDescent="0.25">
      <c r="A36" s="10"/>
      <c r="B36" s="11"/>
      <c r="C36" s="12"/>
      <c r="D36" s="13"/>
      <c r="E36" s="12"/>
      <c r="F36" s="11"/>
      <c r="G36" s="15"/>
    </row>
    <row r="37" spans="1:7" x14ac:dyDescent="0.25">
      <c r="A37" s="16">
        <v>4</v>
      </c>
      <c r="B37" s="17" t="s">
        <v>22</v>
      </c>
      <c r="C37" s="12"/>
      <c r="D37" s="13"/>
      <c r="E37" s="12"/>
      <c r="F37" s="11"/>
      <c r="G37" s="15"/>
    </row>
    <row r="38" spans="1:7" x14ac:dyDescent="0.25">
      <c r="A38" s="10">
        <v>4.0999999999999996</v>
      </c>
      <c r="B38" s="11" t="s">
        <v>31</v>
      </c>
      <c r="C38" s="12">
        <v>88</v>
      </c>
      <c r="D38" s="13" t="s">
        <v>19</v>
      </c>
      <c r="E38" s="12"/>
      <c r="F38" s="14"/>
      <c r="G38" s="15"/>
    </row>
    <row r="39" spans="1:7" x14ac:dyDescent="0.25">
      <c r="A39" s="10"/>
      <c r="B39" s="11"/>
      <c r="C39" s="11"/>
      <c r="D39" s="11"/>
      <c r="E39" s="11"/>
      <c r="F39" s="11"/>
      <c r="G39" s="18">
        <f>F38</f>
        <v>0</v>
      </c>
    </row>
    <row r="40" spans="1:7" ht="15.75" thickBot="1" x14ac:dyDescent="0.3">
      <c r="A40" s="20"/>
      <c r="B40" s="21"/>
      <c r="C40" s="21"/>
      <c r="D40" s="21"/>
      <c r="E40" s="21"/>
      <c r="F40" s="21"/>
      <c r="G40" s="22"/>
    </row>
    <row r="42" spans="1:7" x14ac:dyDescent="0.25">
      <c r="A42" s="25" t="s">
        <v>0</v>
      </c>
      <c r="B42" s="26" t="s">
        <v>39</v>
      </c>
      <c r="C42" s="23"/>
      <c r="D42" s="23"/>
      <c r="E42" s="23"/>
      <c r="F42" s="23"/>
      <c r="G42" s="23"/>
    </row>
    <row r="43" spans="1:7" x14ac:dyDescent="0.25">
      <c r="A43" s="27" t="s">
        <v>1</v>
      </c>
      <c r="B43" s="28" t="s">
        <v>40</v>
      </c>
      <c r="C43" s="23"/>
      <c r="D43" s="23"/>
      <c r="E43" s="23"/>
      <c r="F43" s="23"/>
      <c r="G43" s="23"/>
    </row>
    <row r="44" spans="1:7" x14ac:dyDescent="0.25">
      <c r="A44" s="27" t="s">
        <v>2</v>
      </c>
      <c r="B44" s="29" t="s">
        <v>38</v>
      </c>
      <c r="C44" s="23"/>
      <c r="D44" s="23"/>
      <c r="E44" s="23"/>
      <c r="F44" s="23"/>
      <c r="G44" s="23"/>
    </row>
    <row r="45" spans="1:7" x14ac:dyDescent="0.25">
      <c r="A45" s="105"/>
      <c r="B45" s="105"/>
      <c r="C45" s="30"/>
      <c r="D45" s="30"/>
      <c r="E45" s="30"/>
      <c r="F45" s="30"/>
      <c r="G45" s="30"/>
    </row>
    <row r="46" spans="1:7" ht="15.75" thickBot="1" x14ac:dyDescent="0.3">
      <c r="A46" s="28"/>
      <c r="B46" s="28"/>
    </row>
    <row r="47" spans="1:7" ht="15.75" thickBot="1" x14ac:dyDescent="0.3">
      <c r="A47" s="31" t="s">
        <v>3</v>
      </c>
      <c r="B47" s="32" t="s">
        <v>4</v>
      </c>
      <c r="C47" s="33" t="s">
        <v>5</v>
      </c>
      <c r="D47" s="32" t="s">
        <v>6</v>
      </c>
      <c r="E47" s="33" t="s">
        <v>7</v>
      </c>
      <c r="F47" s="32" t="s">
        <v>8</v>
      </c>
      <c r="G47" s="34" t="s">
        <v>9</v>
      </c>
    </row>
    <row r="49" spans="1:7" x14ac:dyDescent="0.25">
      <c r="A49" s="35"/>
      <c r="B49" s="35"/>
      <c r="C49" s="36"/>
      <c r="D49" s="37"/>
      <c r="E49" s="36"/>
      <c r="F49" s="38"/>
      <c r="G49" s="39"/>
    </row>
    <row r="50" spans="1:7" x14ac:dyDescent="0.25">
      <c r="A50" s="40">
        <v>1</v>
      </c>
      <c r="B50" s="40" t="s">
        <v>20</v>
      </c>
      <c r="C50" s="36"/>
      <c r="D50" s="37"/>
      <c r="E50" s="36"/>
      <c r="F50" s="38"/>
      <c r="G50" s="35"/>
    </row>
    <row r="51" spans="1:7" x14ac:dyDescent="0.25">
      <c r="A51" s="35"/>
      <c r="B51" s="41"/>
      <c r="C51" s="36"/>
      <c r="D51" s="37"/>
      <c r="E51" s="36"/>
      <c r="F51" s="38"/>
      <c r="G51" s="35"/>
    </row>
    <row r="52" spans="1:7" x14ac:dyDescent="0.25">
      <c r="A52" s="35">
        <v>1.1000000000000001</v>
      </c>
      <c r="B52" s="35" t="s">
        <v>41</v>
      </c>
      <c r="C52" s="36">
        <v>3.28</v>
      </c>
      <c r="D52" s="37" t="s">
        <v>17</v>
      </c>
      <c r="E52" s="36"/>
      <c r="F52" s="38"/>
      <c r="G52" s="35"/>
    </row>
    <row r="53" spans="1:7" x14ac:dyDescent="0.25">
      <c r="A53" s="35"/>
      <c r="B53" s="35"/>
      <c r="C53" s="36"/>
      <c r="D53" s="37"/>
      <c r="E53" s="36"/>
      <c r="F53" s="38"/>
      <c r="G53" s="39">
        <f>F52</f>
        <v>0</v>
      </c>
    </row>
    <row r="54" spans="1:7" x14ac:dyDescent="0.25">
      <c r="A54" s="40">
        <v>2</v>
      </c>
      <c r="B54" s="40" t="s">
        <v>42</v>
      </c>
      <c r="C54" s="36"/>
      <c r="D54" s="37"/>
      <c r="E54" s="36"/>
      <c r="F54" s="38"/>
      <c r="G54" s="35"/>
    </row>
    <row r="55" spans="1:7" x14ac:dyDescent="0.25">
      <c r="A55" s="35">
        <v>2.1</v>
      </c>
      <c r="B55" s="35" t="s">
        <v>43</v>
      </c>
      <c r="C55" s="36">
        <f>32.82+10.94</f>
        <v>43.76</v>
      </c>
      <c r="D55" s="37" t="s">
        <v>19</v>
      </c>
      <c r="E55" s="36"/>
      <c r="F55" s="38"/>
      <c r="G55" s="35"/>
    </row>
    <row r="56" spans="1:7" x14ac:dyDescent="0.25">
      <c r="A56" s="35">
        <v>2.2000000000000002</v>
      </c>
      <c r="B56" s="35" t="s">
        <v>44</v>
      </c>
      <c r="C56" s="36">
        <v>109.4</v>
      </c>
      <c r="D56" s="37" t="s">
        <v>45</v>
      </c>
      <c r="E56" s="36"/>
      <c r="F56" s="38"/>
      <c r="G56" s="39"/>
    </row>
    <row r="57" spans="1:7" x14ac:dyDescent="0.25">
      <c r="A57" s="35">
        <v>2.2999999999999998</v>
      </c>
      <c r="B57" s="35" t="s">
        <v>46</v>
      </c>
      <c r="C57" s="36">
        <v>43.76</v>
      </c>
      <c r="D57" s="37" t="s">
        <v>19</v>
      </c>
      <c r="E57" s="36"/>
      <c r="F57" s="38"/>
      <c r="G57" s="42"/>
    </row>
    <row r="58" spans="1:7" x14ac:dyDescent="0.25">
      <c r="A58" s="35"/>
      <c r="B58" s="35"/>
      <c r="C58" s="36"/>
      <c r="D58" s="37"/>
      <c r="E58" s="36"/>
      <c r="F58" s="43"/>
      <c r="G58" s="42">
        <f>F55+F56+F57</f>
        <v>0</v>
      </c>
    </row>
    <row r="59" spans="1:7" x14ac:dyDescent="0.25">
      <c r="A59" s="40">
        <v>3</v>
      </c>
      <c r="B59" s="40" t="s">
        <v>47</v>
      </c>
      <c r="C59" s="36"/>
      <c r="D59" s="37"/>
      <c r="E59" s="36"/>
      <c r="F59" s="43"/>
      <c r="G59" s="42"/>
    </row>
    <row r="60" spans="1:7" x14ac:dyDescent="0.25">
      <c r="A60" s="35">
        <v>3.1</v>
      </c>
      <c r="B60" s="35" t="s">
        <v>48</v>
      </c>
      <c r="C60" s="36">
        <v>2</v>
      </c>
      <c r="D60" s="37" t="s">
        <v>49</v>
      </c>
      <c r="E60" s="36"/>
      <c r="F60" s="43"/>
      <c r="G60" s="42"/>
    </row>
    <row r="61" spans="1:7" x14ac:dyDescent="0.25">
      <c r="A61" s="35">
        <v>3.2</v>
      </c>
      <c r="B61" s="35" t="s">
        <v>50</v>
      </c>
      <c r="C61" s="36">
        <v>1</v>
      </c>
      <c r="D61" s="37" t="s">
        <v>12</v>
      </c>
      <c r="E61" s="36"/>
      <c r="F61" s="43"/>
      <c r="G61" s="42"/>
    </row>
    <row r="62" spans="1:7" x14ac:dyDescent="0.25">
      <c r="A62" s="35">
        <v>3.3</v>
      </c>
      <c r="B62" s="35" t="s">
        <v>51</v>
      </c>
      <c r="C62" s="36">
        <v>1</v>
      </c>
      <c r="D62" s="37" t="s">
        <v>12</v>
      </c>
      <c r="E62" s="36"/>
      <c r="F62" s="43"/>
      <c r="G62" s="42"/>
    </row>
    <row r="63" spans="1:7" x14ac:dyDescent="0.25">
      <c r="A63" s="40"/>
      <c r="B63" s="40"/>
      <c r="C63" s="36"/>
      <c r="D63" s="37"/>
      <c r="E63" s="36"/>
      <c r="F63" s="43"/>
      <c r="G63" s="42">
        <f>F60+F61+F62</f>
        <v>0</v>
      </c>
    </row>
    <row r="64" spans="1:7" x14ac:dyDescent="0.25">
      <c r="A64" s="35"/>
      <c r="B64" s="35"/>
      <c r="C64" s="36"/>
      <c r="D64" s="37"/>
      <c r="E64" s="36"/>
      <c r="F64" s="38"/>
      <c r="G64" s="39"/>
    </row>
    <row r="65" spans="1:7" x14ac:dyDescent="0.25">
      <c r="A65" s="35"/>
      <c r="B65" s="35"/>
      <c r="C65" s="44"/>
      <c r="D65" s="37"/>
      <c r="E65" s="44"/>
      <c r="F65" s="45"/>
      <c r="G65" s="35"/>
    </row>
    <row r="67" spans="1:7" x14ac:dyDescent="0.25">
      <c r="A67" s="46" t="s">
        <v>0</v>
      </c>
      <c r="B67" s="47" t="s">
        <v>52</v>
      </c>
      <c r="C67" s="23"/>
      <c r="D67" s="23"/>
      <c r="E67" s="23"/>
      <c r="F67" s="23"/>
      <c r="G67" s="23"/>
    </row>
    <row r="68" spans="1:7" x14ac:dyDescent="0.25">
      <c r="A68" s="48" t="s">
        <v>1</v>
      </c>
      <c r="B68" s="49" t="s">
        <v>53</v>
      </c>
      <c r="C68" s="23"/>
      <c r="D68" s="23"/>
      <c r="E68" s="23"/>
      <c r="F68" s="23"/>
      <c r="G68" s="23"/>
    </row>
    <row r="69" spans="1:7" x14ac:dyDescent="0.25">
      <c r="A69" s="48" t="s">
        <v>2</v>
      </c>
      <c r="B69" s="50" t="s">
        <v>54</v>
      </c>
      <c r="C69" s="23"/>
      <c r="D69" s="23"/>
      <c r="E69" s="23"/>
      <c r="F69" s="23"/>
      <c r="G69" s="23"/>
    </row>
    <row r="70" spans="1:7" x14ac:dyDescent="0.25">
      <c r="A70" s="51"/>
      <c r="B70" s="51"/>
      <c r="C70" s="30"/>
      <c r="D70" s="30"/>
      <c r="E70" s="30"/>
      <c r="F70" s="30"/>
      <c r="G70" s="30"/>
    </row>
    <row r="71" spans="1:7" ht="15.75" thickBot="1" x14ac:dyDescent="0.3">
      <c r="A71" s="28"/>
      <c r="B71" s="28"/>
    </row>
    <row r="72" spans="1:7" ht="15.75" thickBot="1" x14ac:dyDescent="0.3">
      <c r="A72" s="31" t="s">
        <v>3</v>
      </c>
      <c r="B72" s="32" t="s">
        <v>4</v>
      </c>
      <c r="C72" s="33" t="s">
        <v>5</v>
      </c>
      <c r="D72" s="32" t="s">
        <v>6</v>
      </c>
      <c r="E72" s="33" t="s">
        <v>7</v>
      </c>
      <c r="F72" s="32" t="s">
        <v>8</v>
      </c>
      <c r="G72" s="34" t="s">
        <v>9</v>
      </c>
    </row>
    <row r="74" spans="1:7" x14ac:dyDescent="0.25">
      <c r="A74" s="40">
        <v>1</v>
      </c>
      <c r="B74" s="40" t="s">
        <v>10</v>
      </c>
      <c r="C74" s="36"/>
      <c r="D74" s="37"/>
      <c r="E74" s="36"/>
      <c r="F74" s="38"/>
      <c r="G74" s="35"/>
    </row>
    <row r="75" spans="1:7" x14ac:dyDescent="0.25">
      <c r="A75" s="35">
        <v>1.1000000000000001</v>
      </c>
      <c r="B75" s="41" t="s">
        <v>55</v>
      </c>
      <c r="C75" s="36">
        <v>195</v>
      </c>
      <c r="D75" s="37" t="s">
        <v>19</v>
      </c>
      <c r="E75" s="36"/>
      <c r="F75" s="38"/>
      <c r="G75" s="35"/>
    </row>
    <row r="76" spans="1:7" x14ac:dyDescent="0.25">
      <c r="A76" s="35"/>
      <c r="B76" s="41"/>
      <c r="C76" s="36"/>
      <c r="D76" s="37"/>
      <c r="E76" s="36"/>
      <c r="F76" s="38"/>
      <c r="G76" s="35"/>
    </row>
    <row r="77" spans="1:7" x14ac:dyDescent="0.25">
      <c r="A77" s="35"/>
      <c r="B77" s="41"/>
      <c r="C77" s="36"/>
      <c r="D77" s="37"/>
      <c r="E77" s="36"/>
      <c r="F77" s="38"/>
      <c r="G77" s="35"/>
    </row>
    <row r="78" spans="1:7" x14ac:dyDescent="0.25">
      <c r="A78" s="35"/>
      <c r="B78" s="35"/>
      <c r="C78" s="36"/>
      <c r="D78" s="37"/>
      <c r="E78" s="36"/>
      <c r="F78" s="38"/>
      <c r="G78" s="39">
        <f>F75+F76+F77</f>
        <v>0</v>
      </c>
    </row>
    <row r="79" spans="1:7" x14ac:dyDescent="0.25">
      <c r="A79" s="40">
        <v>2</v>
      </c>
      <c r="B79" s="40" t="s">
        <v>20</v>
      </c>
      <c r="C79" s="36"/>
      <c r="D79" s="37"/>
      <c r="E79" s="36"/>
      <c r="F79" s="38"/>
      <c r="G79" s="35"/>
    </row>
    <row r="80" spans="1:7" x14ac:dyDescent="0.25">
      <c r="A80" s="35"/>
      <c r="B80" s="41"/>
      <c r="C80" s="36"/>
      <c r="D80" s="37"/>
      <c r="E80" s="36"/>
      <c r="F80" s="38"/>
      <c r="G80" s="35"/>
    </row>
    <row r="81" spans="1:7" x14ac:dyDescent="0.25">
      <c r="A81" s="35">
        <v>2.1</v>
      </c>
      <c r="B81" s="35" t="s">
        <v>56</v>
      </c>
      <c r="C81" s="36">
        <v>195</v>
      </c>
      <c r="D81" s="37" t="s">
        <v>45</v>
      </c>
      <c r="E81" s="36"/>
      <c r="F81" s="38"/>
      <c r="G81" s="35"/>
    </row>
    <row r="82" spans="1:7" x14ac:dyDescent="0.25">
      <c r="A82" s="35">
        <v>2.2000000000000002</v>
      </c>
      <c r="B82" s="35" t="s">
        <v>57</v>
      </c>
      <c r="C82" s="36">
        <v>84</v>
      </c>
      <c r="D82" s="37" t="s">
        <v>19</v>
      </c>
      <c r="E82" s="36"/>
      <c r="F82" s="38"/>
      <c r="G82" s="35"/>
    </row>
    <row r="83" spans="1:7" x14ac:dyDescent="0.25">
      <c r="A83" s="35">
        <v>2.2999999999999998</v>
      </c>
      <c r="B83" s="35" t="s">
        <v>58</v>
      </c>
      <c r="C83" s="36">
        <v>0</v>
      </c>
      <c r="D83" s="37" t="s">
        <v>45</v>
      </c>
      <c r="E83" s="52"/>
      <c r="F83" s="38"/>
      <c r="G83" s="35"/>
    </row>
    <row r="84" spans="1:7" x14ac:dyDescent="0.25">
      <c r="A84" s="35"/>
      <c r="B84" s="35"/>
      <c r="C84" s="36"/>
      <c r="D84" s="37"/>
      <c r="E84" s="36"/>
      <c r="F84" s="38"/>
      <c r="G84" s="39">
        <f>F81+F82+F83</f>
        <v>0</v>
      </c>
    </row>
    <row r="85" spans="1:7" x14ac:dyDescent="0.25">
      <c r="A85" s="40">
        <v>3</v>
      </c>
      <c r="B85" s="40" t="s">
        <v>59</v>
      </c>
      <c r="C85" s="36"/>
      <c r="D85" s="37"/>
      <c r="E85" s="36"/>
      <c r="F85" s="38"/>
      <c r="G85" s="35"/>
    </row>
    <row r="86" spans="1:7" x14ac:dyDescent="0.25">
      <c r="A86" s="35">
        <v>3.1</v>
      </c>
      <c r="B86" s="35" t="s">
        <v>60</v>
      </c>
      <c r="C86" s="36">
        <v>1</v>
      </c>
      <c r="D86" s="37" t="s">
        <v>12</v>
      </c>
      <c r="E86" s="36"/>
      <c r="F86" s="38"/>
      <c r="G86" s="35"/>
    </row>
    <row r="87" spans="1:7" x14ac:dyDescent="0.25">
      <c r="A87" s="35"/>
      <c r="B87" s="35"/>
      <c r="C87" s="36"/>
      <c r="D87" s="37"/>
      <c r="E87" s="36"/>
      <c r="F87" s="38"/>
      <c r="G87" s="39"/>
    </row>
    <row r="88" spans="1:7" x14ac:dyDescent="0.25">
      <c r="A88" s="35"/>
      <c r="B88" s="35"/>
      <c r="C88" s="36"/>
      <c r="D88" s="37"/>
      <c r="E88" s="36"/>
      <c r="F88" s="38"/>
      <c r="G88" s="42"/>
    </row>
    <row r="89" spans="1:7" x14ac:dyDescent="0.25">
      <c r="A89" s="35"/>
      <c r="B89" s="35"/>
      <c r="C89" s="36"/>
      <c r="D89" s="37"/>
      <c r="E89" s="36"/>
      <c r="F89" s="43"/>
      <c r="G89" s="42">
        <f>F86+F87+F88</f>
        <v>0</v>
      </c>
    </row>
    <row r="90" spans="1:7" x14ac:dyDescent="0.25">
      <c r="A90" s="35"/>
      <c r="B90" s="35"/>
      <c r="C90" s="44"/>
      <c r="D90" s="37"/>
      <c r="E90" s="44"/>
      <c r="F90" s="45"/>
      <c r="G90" s="35"/>
    </row>
    <row r="92" spans="1:7" x14ac:dyDescent="0.25">
      <c r="A92" s="25" t="s">
        <v>0</v>
      </c>
      <c r="B92" s="26" t="s">
        <v>61</v>
      </c>
      <c r="C92" s="23"/>
      <c r="D92" s="23"/>
      <c r="E92" s="23"/>
      <c r="F92" s="23"/>
      <c r="G92" s="23"/>
    </row>
    <row r="93" spans="1:7" x14ac:dyDescent="0.25">
      <c r="A93" s="27" t="s">
        <v>1</v>
      </c>
      <c r="B93" s="28" t="s">
        <v>53</v>
      </c>
      <c r="C93" s="23"/>
      <c r="D93" s="23"/>
      <c r="E93" s="23"/>
      <c r="F93" s="23"/>
      <c r="G93" s="23"/>
    </row>
    <row r="94" spans="1:7" x14ac:dyDescent="0.25">
      <c r="A94" s="27" t="s">
        <v>2</v>
      </c>
      <c r="B94" s="53" t="s">
        <v>62</v>
      </c>
      <c r="C94" s="23"/>
      <c r="D94" s="23"/>
      <c r="E94" s="23"/>
      <c r="F94" s="23"/>
      <c r="G94" s="23"/>
    </row>
    <row r="95" spans="1:7" x14ac:dyDescent="0.25">
      <c r="A95" s="105" t="s">
        <v>63</v>
      </c>
      <c r="B95" s="105"/>
      <c r="C95" s="30"/>
      <c r="D95" s="30"/>
      <c r="E95" s="30"/>
      <c r="F95" s="30"/>
      <c r="G95" s="30"/>
    </row>
    <row r="96" spans="1:7" ht="15.75" thickBot="1" x14ac:dyDescent="0.3">
      <c r="A96" s="28"/>
      <c r="B96" s="28"/>
    </row>
    <row r="97" spans="1:7" ht="15.75" thickBot="1" x14ac:dyDescent="0.3">
      <c r="A97" s="31" t="s">
        <v>3</v>
      </c>
      <c r="B97" s="32" t="s">
        <v>4</v>
      </c>
      <c r="C97" s="33" t="s">
        <v>5</v>
      </c>
      <c r="D97" s="32" t="s">
        <v>6</v>
      </c>
      <c r="E97" s="33" t="s">
        <v>7</v>
      </c>
      <c r="F97" s="32" t="s">
        <v>8</v>
      </c>
      <c r="G97" s="34" t="s">
        <v>9</v>
      </c>
    </row>
    <row r="99" spans="1:7" x14ac:dyDescent="0.25">
      <c r="A99" s="40">
        <v>1</v>
      </c>
      <c r="B99" s="40" t="s">
        <v>10</v>
      </c>
      <c r="C99" s="36"/>
      <c r="D99" s="37"/>
      <c r="E99" s="36"/>
      <c r="F99" s="38"/>
      <c r="G99" s="35"/>
    </row>
    <row r="100" spans="1:7" x14ac:dyDescent="0.25">
      <c r="A100" s="35">
        <v>1.1000000000000001</v>
      </c>
      <c r="B100" s="54" t="s">
        <v>64</v>
      </c>
      <c r="C100" s="36">
        <v>18</v>
      </c>
      <c r="D100" s="37" t="s">
        <v>45</v>
      </c>
      <c r="E100" s="36"/>
      <c r="F100" s="38"/>
      <c r="G100" s="35"/>
    </row>
    <row r="101" spans="1:7" x14ac:dyDescent="0.25">
      <c r="A101" s="35">
        <v>1.2</v>
      </c>
      <c r="B101" s="35" t="s">
        <v>65</v>
      </c>
      <c r="C101" s="36">
        <v>1</v>
      </c>
      <c r="D101" s="37" t="s">
        <v>12</v>
      </c>
      <c r="E101" s="36"/>
      <c r="F101" s="38"/>
      <c r="G101" s="35"/>
    </row>
    <row r="102" spans="1:7" x14ac:dyDescent="0.25">
      <c r="A102" s="35">
        <v>1.3</v>
      </c>
      <c r="B102" s="41" t="s">
        <v>66</v>
      </c>
      <c r="C102" s="36">
        <v>0</v>
      </c>
      <c r="D102" s="37" t="s">
        <v>45</v>
      </c>
      <c r="E102" s="36"/>
      <c r="F102" s="38"/>
      <c r="G102" s="35"/>
    </row>
    <row r="103" spans="1:7" x14ac:dyDescent="0.25">
      <c r="A103" s="35">
        <v>1.4</v>
      </c>
      <c r="B103" s="35" t="s">
        <v>67</v>
      </c>
      <c r="C103" s="36">
        <v>9</v>
      </c>
      <c r="D103" s="37" t="s">
        <v>17</v>
      </c>
      <c r="E103" s="36"/>
      <c r="F103" s="38"/>
      <c r="G103" s="35"/>
    </row>
    <row r="104" spans="1:7" x14ac:dyDescent="0.25">
      <c r="A104" s="35">
        <v>1.5</v>
      </c>
      <c r="B104" s="35" t="s">
        <v>68</v>
      </c>
      <c r="C104" s="36">
        <v>11.7</v>
      </c>
      <c r="D104" s="37" t="s">
        <v>17</v>
      </c>
      <c r="E104" s="36"/>
      <c r="F104" s="38"/>
      <c r="G104" s="35"/>
    </row>
    <row r="105" spans="1:7" x14ac:dyDescent="0.25">
      <c r="A105" s="35">
        <v>1.6</v>
      </c>
      <c r="B105" s="35" t="s">
        <v>69</v>
      </c>
      <c r="C105" s="36">
        <v>18</v>
      </c>
      <c r="D105" s="37" t="s">
        <v>19</v>
      </c>
      <c r="E105" s="36"/>
      <c r="F105" s="38"/>
      <c r="G105" s="35"/>
    </row>
    <row r="106" spans="1:7" x14ac:dyDescent="0.25">
      <c r="A106" s="35"/>
      <c r="B106" s="35"/>
      <c r="C106" s="36"/>
      <c r="D106" s="37"/>
      <c r="E106" s="36"/>
      <c r="F106" s="38"/>
      <c r="G106" s="39">
        <f>F100+F101+F102+F103+F104+F105</f>
        <v>0</v>
      </c>
    </row>
    <row r="107" spans="1:7" x14ac:dyDescent="0.25">
      <c r="A107" s="40">
        <v>2</v>
      </c>
      <c r="B107" s="40" t="s">
        <v>20</v>
      </c>
      <c r="C107" s="36"/>
      <c r="D107" s="37"/>
      <c r="E107" s="36"/>
      <c r="F107" s="38"/>
      <c r="G107" s="35"/>
    </row>
    <row r="108" spans="1:7" x14ac:dyDescent="0.25">
      <c r="A108" s="35">
        <v>2.1</v>
      </c>
      <c r="B108" s="41" t="s">
        <v>70</v>
      </c>
      <c r="C108" s="36">
        <v>5.4</v>
      </c>
      <c r="D108" s="37" t="s">
        <v>17</v>
      </c>
      <c r="E108" s="36"/>
      <c r="F108" s="38"/>
      <c r="G108" s="35"/>
    </row>
    <row r="109" spans="1:7" x14ac:dyDescent="0.25">
      <c r="A109" s="35">
        <v>2.2000000000000002</v>
      </c>
      <c r="B109" s="41" t="s">
        <v>71</v>
      </c>
      <c r="C109" s="36">
        <v>18</v>
      </c>
      <c r="D109" s="37" t="s">
        <v>17</v>
      </c>
      <c r="E109" s="36"/>
      <c r="F109" s="38"/>
      <c r="G109" s="35"/>
    </row>
    <row r="110" spans="1:7" x14ac:dyDescent="0.25">
      <c r="A110" s="35">
        <v>2.2999999999999998</v>
      </c>
      <c r="B110" s="35" t="s">
        <v>72</v>
      </c>
      <c r="C110" s="36">
        <v>3.6</v>
      </c>
      <c r="D110" s="37" t="s">
        <v>17</v>
      </c>
      <c r="E110" s="36"/>
      <c r="F110" s="38"/>
      <c r="G110" s="35"/>
    </row>
    <row r="111" spans="1:7" x14ac:dyDescent="0.25">
      <c r="A111" s="35"/>
      <c r="B111" s="35"/>
      <c r="C111" s="36"/>
      <c r="D111" s="37"/>
      <c r="E111" s="36"/>
      <c r="F111" s="38"/>
      <c r="G111" s="35"/>
    </row>
    <row r="112" spans="1:7" x14ac:dyDescent="0.25">
      <c r="A112" s="35"/>
      <c r="B112" s="35"/>
      <c r="C112" s="36"/>
      <c r="D112" s="37"/>
      <c r="E112" s="36"/>
      <c r="F112" s="38"/>
      <c r="G112" s="39">
        <f>F108+F109+F110</f>
        <v>0</v>
      </c>
    </row>
    <row r="113" spans="1:7" x14ac:dyDescent="0.25">
      <c r="A113" s="40">
        <v>3</v>
      </c>
      <c r="B113" s="40" t="s">
        <v>59</v>
      </c>
      <c r="C113" s="36"/>
      <c r="D113" s="37"/>
      <c r="E113" s="36"/>
      <c r="F113" s="38"/>
      <c r="G113" s="35"/>
    </row>
    <row r="114" spans="1:7" x14ac:dyDescent="0.25">
      <c r="A114" s="35">
        <v>3.1</v>
      </c>
      <c r="B114" s="35" t="s">
        <v>73</v>
      </c>
      <c r="C114" s="36">
        <v>1</v>
      </c>
      <c r="D114" s="37" t="s">
        <v>12</v>
      </c>
      <c r="E114" s="36"/>
      <c r="F114" s="38"/>
      <c r="G114" s="35"/>
    </row>
    <row r="115" spans="1:7" x14ac:dyDescent="0.25">
      <c r="A115" s="35">
        <v>3.1</v>
      </c>
      <c r="B115" s="35" t="s">
        <v>74</v>
      </c>
      <c r="C115" s="36">
        <v>1</v>
      </c>
      <c r="D115" s="37" t="s">
        <v>12</v>
      </c>
      <c r="E115" s="36"/>
      <c r="F115" s="38"/>
      <c r="G115" s="35"/>
    </row>
    <row r="116" spans="1:7" x14ac:dyDescent="0.25">
      <c r="A116" s="35"/>
      <c r="B116" s="35"/>
      <c r="C116" s="36"/>
      <c r="D116" s="37"/>
      <c r="E116" s="36"/>
      <c r="F116" s="38"/>
      <c r="G116" s="39">
        <f>F114+F115</f>
        <v>0</v>
      </c>
    </row>
    <row r="117" spans="1:7" x14ac:dyDescent="0.25">
      <c r="A117" s="35"/>
      <c r="B117" s="35"/>
      <c r="C117" s="44"/>
      <c r="D117" s="37"/>
      <c r="E117" s="44"/>
      <c r="F117" s="45"/>
      <c r="G117" s="35"/>
    </row>
    <row r="119" spans="1:7" x14ac:dyDescent="0.25">
      <c r="A119" s="25" t="s">
        <v>0</v>
      </c>
      <c r="B119" s="26" t="s">
        <v>61</v>
      </c>
      <c r="C119" s="23"/>
      <c r="D119" s="23"/>
      <c r="E119" s="23"/>
      <c r="F119" s="23"/>
      <c r="G119" s="23"/>
    </row>
    <row r="120" spans="1:7" x14ac:dyDescent="0.25">
      <c r="A120" s="27" t="s">
        <v>1</v>
      </c>
      <c r="B120" s="28" t="s">
        <v>53</v>
      </c>
      <c r="C120" s="23"/>
      <c r="D120" s="23"/>
      <c r="E120" s="23"/>
      <c r="F120" s="23"/>
      <c r="G120" s="23"/>
    </row>
    <row r="121" spans="1:7" x14ac:dyDescent="0.25">
      <c r="A121" s="27" t="s">
        <v>2</v>
      </c>
      <c r="B121" s="53" t="s">
        <v>62</v>
      </c>
      <c r="C121" s="23"/>
      <c r="D121" s="23"/>
      <c r="E121" s="23"/>
      <c r="F121" s="23"/>
      <c r="G121" s="23"/>
    </row>
    <row r="122" spans="1:7" x14ac:dyDescent="0.25">
      <c r="A122" s="105" t="s">
        <v>75</v>
      </c>
      <c r="B122" s="105"/>
      <c r="C122" s="30"/>
      <c r="D122" s="30"/>
      <c r="E122" s="30"/>
      <c r="F122" s="30"/>
      <c r="G122" s="30"/>
    </row>
    <row r="123" spans="1:7" ht="15.75" thickBot="1" x14ac:dyDescent="0.3">
      <c r="A123" s="28"/>
      <c r="B123" s="28"/>
    </row>
    <row r="124" spans="1:7" ht="15.75" thickBot="1" x14ac:dyDescent="0.3">
      <c r="A124" s="31" t="s">
        <v>3</v>
      </c>
      <c r="B124" s="32" t="s">
        <v>4</v>
      </c>
      <c r="C124" s="33" t="s">
        <v>5</v>
      </c>
      <c r="D124" s="32" t="s">
        <v>6</v>
      </c>
      <c r="E124" s="33" t="s">
        <v>7</v>
      </c>
      <c r="F124" s="32" t="s">
        <v>8</v>
      </c>
      <c r="G124" s="34" t="s">
        <v>9</v>
      </c>
    </row>
    <row r="126" spans="1:7" x14ac:dyDescent="0.25">
      <c r="A126" s="40">
        <v>1</v>
      </c>
      <c r="B126" s="40" t="s">
        <v>10</v>
      </c>
      <c r="C126" s="36"/>
      <c r="D126" s="37"/>
      <c r="E126" s="36"/>
      <c r="F126" s="38"/>
      <c r="G126" s="35"/>
    </row>
    <row r="127" spans="1:7" x14ac:dyDescent="0.25">
      <c r="A127" s="35">
        <v>1.1000000000000001</v>
      </c>
      <c r="B127" s="54" t="s">
        <v>64</v>
      </c>
      <c r="C127" s="36">
        <v>20</v>
      </c>
      <c r="D127" s="37" t="s">
        <v>45</v>
      </c>
      <c r="E127" s="36"/>
      <c r="F127" s="38"/>
      <c r="G127" s="35"/>
    </row>
    <row r="128" spans="1:7" x14ac:dyDescent="0.25">
      <c r="A128" s="35">
        <v>1.2</v>
      </c>
      <c r="B128" s="35" t="s">
        <v>76</v>
      </c>
      <c r="C128" s="36">
        <v>1</v>
      </c>
      <c r="D128" s="37" t="s">
        <v>12</v>
      </c>
      <c r="E128" s="36"/>
      <c r="F128" s="38"/>
      <c r="G128" s="35"/>
    </row>
    <row r="129" spans="1:7" x14ac:dyDescent="0.25">
      <c r="A129" s="35">
        <v>1.3</v>
      </c>
      <c r="B129" s="41" t="s">
        <v>66</v>
      </c>
      <c r="C129" s="36">
        <v>0</v>
      </c>
      <c r="D129" s="37" t="s">
        <v>45</v>
      </c>
      <c r="E129" s="36"/>
      <c r="F129" s="38"/>
      <c r="G129" s="35"/>
    </row>
    <row r="130" spans="1:7" x14ac:dyDescent="0.25">
      <c r="A130" s="35">
        <v>1.4</v>
      </c>
      <c r="B130" s="35" t="s">
        <v>67</v>
      </c>
      <c r="C130" s="36">
        <v>10</v>
      </c>
      <c r="D130" s="37" t="s">
        <v>17</v>
      </c>
      <c r="E130" s="36"/>
      <c r="F130" s="38"/>
      <c r="G130" s="35"/>
    </row>
    <row r="131" spans="1:7" x14ac:dyDescent="0.25">
      <c r="A131" s="35">
        <v>1.5</v>
      </c>
      <c r="B131" s="35" t="s">
        <v>68</v>
      </c>
      <c r="C131" s="36">
        <v>13</v>
      </c>
      <c r="D131" s="37" t="s">
        <v>17</v>
      </c>
      <c r="E131" s="36"/>
      <c r="F131" s="38"/>
      <c r="G131" s="35"/>
    </row>
    <row r="132" spans="1:7" x14ac:dyDescent="0.25">
      <c r="A132" s="35">
        <v>1.6</v>
      </c>
      <c r="B132" s="35" t="s">
        <v>69</v>
      </c>
      <c r="C132" s="36">
        <v>20</v>
      </c>
      <c r="D132" s="37" t="s">
        <v>19</v>
      </c>
      <c r="E132" s="36"/>
      <c r="F132" s="38"/>
      <c r="G132" s="35"/>
    </row>
    <row r="133" spans="1:7" x14ac:dyDescent="0.25">
      <c r="A133" s="35"/>
      <c r="B133" s="35"/>
      <c r="C133" s="36"/>
      <c r="D133" s="37"/>
      <c r="E133" s="36"/>
      <c r="F133" s="38"/>
      <c r="G133" s="39">
        <f>F127+F128+F129+F130+F131+F132</f>
        <v>0</v>
      </c>
    </row>
    <row r="134" spans="1:7" x14ac:dyDescent="0.25">
      <c r="A134" s="40">
        <v>2</v>
      </c>
      <c r="B134" s="40" t="s">
        <v>20</v>
      </c>
      <c r="C134" s="36"/>
      <c r="D134" s="37"/>
      <c r="E134" s="36"/>
      <c r="F134" s="38"/>
      <c r="G134" s="35"/>
    </row>
    <row r="135" spans="1:7" x14ac:dyDescent="0.25">
      <c r="A135" s="35">
        <v>2.1</v>
      </c>
      <c r="B135" s="41" t="s">
        <v>70</v>
      </c>
      <c r="C135" s="36">
        <v>6</v>
      </c>
      <c r="D135" s="37" t="s">
        <v>17</v>
      </c>
      <c r="E135" s="36"/>
      <c r="F135" s="38"/>
      <c r="G135" s="35"/>
    </row>
    <row r="136" spans="1:7" x14ac:dyDescent="0.25">
      <c r="A136" s="35">
        <v>2.2000000000000002</v>
      </c>
      <c r="B136" s="41" t="s">
        <v>71</v>
      </c>
      <c r="C136" s="36">
        <v>20</v>
      </c>
      <c r="D136" s="37" t="s">
        <v>17</v>
      </c>
      <c r="E136" s="36"/>
      <c r="F136" s="38"/>
      <c r="G136" s="35"/>
    </row>
    <row r="137" spans="1:7" x14ac:dyDescent="0.25">
      <c r="A137" s="35">
        <v>2.2999999999999998</v>
      </c>
      <c r="B137" s="35" t="s">
        <v>72</v>
      </c>
      <c r="C137" s="36">
        <v>4</v>
      </c>
      <c r="D137" s="37" t="s">
        <v>17</v>
      </c>
      <c r="E137" s="36"/>
      <c r="F137" s="38"/>
      <c r="G137" s="35"/>
    </row>
    <row r="138" spans="1:7" x14ac:dyDescent="0.25">
      <c r="A138" s="35"/>
      <c r="B138" s="35"/>
      <c r="C138" s="36"/>
      <c r="D138" s="37"/>
      <c r="E138" s="36"/>
      <c r="F138" s="38"/>
      <c r="G138" s="35"/>
    </row>
    <row r="139" spans="1:7" x14ac:dyDescent="0.25">
      <c r="A139" s="35"/>
      <c r="B139" s="35"/>
      <c r="C139" s="36"/>
      <c r="D139" s="37"/>
      <c r="E139" s="36"/>
      <c r="F139" s="38"/>
      <c r="G139" s="39">
        <f>F135+F136+F137</f>
        <v>0</v>
      </c>
    </row>
    <row r="140" spans="1:7" x14ac:dyDescent="0.25">
      <c r="A140" s="40">
        <v>3</v>
      </c>
      <c r="B140" s="40" t="s">
        <v>59</v>
      </c>
      <c r="C140" s="36"/>
      <c r="D140" s="37"/>
      <c r="E140" s="36"/>
      <c r="F140" s="38"/>
      <c r="G140" s="35"/>
    </row>
    <row r="141" spans="1:7" x14ac:dyDescent="0.25">
      <c r="A141" s="35">
        <v>3.1</v>
      </c>
      <c r="B141" s="35" t="s">
        <v>73</v>
      </c>
      <c r="C141" s="36">
        <v>1</v>
      </c>
      <c r="D141" s="37" t="s">
        <v>12</v>
      </c>
      <c r="E141" s="36"/>
      <c r="F141" s="38"/>
      <c r="G141" s="35"/>
    </row>
    <row r="142" spans="1:7" x14ac:dyDescent="0.25">
      <c r="A142" s="35">
        <v>3.1</v>
      </c>
      <c r="B142" s="35" t="s">
        <v>74</v>
      </c>
      <c r="C142" s="36">
        <v>1</v>
      </c>
      <c r="D142" s="37" t="s">
        <v>12</v>
      </c>
      <c r="E142" s="36"/>
      <c r="F142" s="38"/>
      <c r="G142" s="35"/>
    </row>
    <row r="143" spans="1:7" x14ac:dyDescent="0.25">
      <c r="A143" s="35"/>
      <c r="B143" s="35"/>
      <c r="C143" s="36"/>
      <c r="D143" s="37"/>
      <c r="E143" s="36"/>
      <c r="F143" s="38"/>
      <c r="G143" s="39">
        <f>F141+F142</f>
        <v>0</v>
      </c>
    </row>
    <row r="144" spans="1:7" x14ac:dyDescent="0.25">
      <c r="A144" s="35"/>
      <c r="B144" s="35"/>
      <c r="C144" s="44"/>
      <c r="D144" s="37"/>
      <c r="E144" s="44"/>
      <c r="F144" s="45"/>
      <c r="G144" s="35"/>
    </row>
    <row r="146" spans="1:7" x14ac:dyDescent="0.25">
      <c r="A146" s="48" t="s">
        <v>0</v>
      </c>
      <c r="B146" s="23" t="s">
        <v>77</v>
      </c>
      <c r="C146" s="23"/>
      <c r="D146" s="23"/>
      <c r="E146" s="23"/>
      <c r="F146" s="23"/>
      <c r="G146" s="23"/>
    </row>
    <row r="147" spans="1:7" x14ac:dyDescent="0.25">
      <c r="A147" s="48" t="s">
        <v>1</v>
      </c>
      <c r="B147" s="23" t="s">
        <v>78</v>
      </c>
      <c r="C147" s="23"/>
      <c r="D147" s="23"/>
      <c r="E147" s="23"/>
      <c r="F147" s="23"/>
      <c r="G147" s="23"/>
    </row>
    <row r="148" spans="1:7" x14ac:dyDescent="0.25">
      <c r="A148" s="48" t="s">
        <v>2</v>
      </c>
      <c r="B148" s="55" t="s">
        <v>38</v>
      </c>
      <c r="C148" s="23"/>
      <c r="D148" s="23"/>
      <c r="E148" s="23"/>
      <c r="F148" s="23"/>
      <c r="G148" s="23"/>
    </row>
    <row r="149" spans="1:7" ht="15.75" thickBot="1" x14ac:dyDescent="0.3">
      <c r="A149" s="23"/>
      <c r="B149" s="23"/>
      <c r="C149" s="23"/>
      <c r="D149" s="23"/>
      <c r="E149" s="23"/>
      <c r="F149" s="23"/>
      <c r="G149" s="23"/>
    </row>
    <row r="150" spans="1:7" ht="15.75" thickBot="1" x14ac:dyDescent="0.3">
      <c r="A150" s="56" t="s">
        <v>79</v>
      </c>
      <c r="B150" s="56" t="s">
        <v>80</v>
      </c>
      <c r="C150" s="56" t="s">
        <v>81</v>
      </c>
      <c r="D150" s="56" t="s">
        <v>6</v>
      </c>
      <c r="E150" s="56" t="s">
        <v>82</v>
      </c>
      <c r="F150" s="57" t="s">
        <v>83</v>
      </c>
      <c r="G150" s="56" t="s">
        <v>9</v>
      </c>
    </row>
    <row r="151" spans="1:7" x14ac:dyDescent="0.25">
      <c r="A151" s="58"/>
      <c r="B151" s="58"/>
      <c r="C151" s="58"/>
      <c r="D151" s="58"/>
      <c r="E151" s="58"/>
      <c r="F151" s="58"/>
      <c r="G151" s="58"/>
    </row>
    <row r="152" spans="1:7" x14ac:dyDescent="0.25">
      <c r="A152" s="59">
        <v>1</v>
      </c>
      <c r="B152" s="60" t="s">
        <v>10</v>
      </c>
      <c r="C152" s="61"/>
      <c r="D152" s="62"/>
      <c r="E152" s="61"/>
      <c r="F152" s="63"/>
      <c r="G152" s="64"/>
    </row>
    <row r="153" spans="1:7" x14ac:dyDescent="0.25">
      <c r="A153" s="65">
        <v>1.1000000000000001</v>
      </c>
      <c r="B153" s="66" t="s">
        <v>84</v>
      </c>
      <c r="C153" s="61">
        <v>1</v>
      </c>
      <c r="D153" s="62" t="s">
        <v>12</v>
      </c>
      <c r="E153" s="61"/>
      <c r="F153" s="63"/>
      <c r="G153" s="64"/>
    </row>
    <row r="154" spans="1:7" x14ac:dyDescent="0.25">
      <c r="A154" s="65">
        <v>1.2</v>
      </c>
      <c r="B154" s="67" t="s">
        <v>85</v>
      </c>
      <c r="C154" s="61">
        <v>1</v>
      </c>
      <c r="D154" s="62" t="s">
        <v>49</v>
      </c>
      <c r="E154" s="61"/>
      <c r="F154" s="63"/>
      <c r="G154" s="64"/>
    </row>
    <row r="155" spans="1:7" x14ac:dyDescent="0.25">
      <c r="A155" s="59"/>
      <c r="B155" s="59"/>
      <c r="C155" s="61"/>
      <c r="D155" s="62"/>
      <c r="E155" s="61"/>
      <c r="F155" s="63"/>
      <c r="G155" s="68">
        <f>F154+F153</f>
        <v>0</v>
      </c>
    </row>
    <row r="156" spans="1:7" x14ac:dyDescent="0.25">
      <c r="A156" s="59">
        <v>1</v>
      </c>
      <c r="B156" s="60" t="s">
        <v>47</v>
      </c>
      <c r="C156" s="61"/>
      <c r="D156" s="62"/>
      <c r="E156" s="61"/>
      <c r="F156" s="63"/>
      <c r="G156" s="68"/>
    </row>
    <row r="157" spans="1:7" ht="26.25" x14ac:dyDescent="0.25">
      <c r="A157" s="65">
        <v>1.1000000000000001</v>
      </c>
      <c r="B157" s="66" t="s">
        <v>86</v>
      </c>
      <c r="C157" s="61">
        <v>1</v>
      </c>
      <c r="D157" s="62" t="s">
        <v>49</v>
      </c>
      <c r="E157" s="61"/>
      <c r="F157" s="63"/>
      <c r="G157" s="68"/>
    </row>
    <row r="158" spans="1:7" x14ac:dyDescent="0.25">
      <c r="A158" s="65">
        <v>1.2</v>
      </c>
      <c r="B158" s="67" t="s">
        <v>87</v>
      </c>
      <c r="C158" s="61">
        <v>1</v>
      </c>
      <c r="D158" s="62" t="s">
        <v>49</v>
      </c>
      <c r="E158" s="61"/>
      <c r="F158" s="63"/>
      <c r="G158" s="68"/>
    </row>
    <row r="159" spans="1:7" x14ac:dyDescent="0.25">
      <c r="A159" s="65">
        <v>1.3</v>
      </c>
      <c r="B159" s="67" t="s">
        <v>88</v>
      </c>
      <c r="C159" s="61">
        <v>1</v>
      </c>
      <c r="D159" s="62" t="s">
        <v>49</v>
      </c>
      <c r="E159" s="61"/>
      <c r="F159" s="63"/>
      <c r="G159" s="68"/>
    </row>
    <row r="160" spans="1:7" ht="26.25" x14ac:dyDescent="0.25">
      <c r="A160" s="65">
        <v>1.4</v>
      </c>
      <c r="B160" s="66" t="s">
        <v>89</v>
      </c>
      <c r="C160" s="61">
        <v>1</v>
      </c>
      <c r="D160" s="62" t="s">
        <v>12</v>
      </c>
      <c r="E160" s="61"/>
      <c r="F160" s="63"/>
      <c r="G160" s="68"/>
    </row>
    <row r="161" spans="1:7" x14ac:dyDescent="0.25">
      <c r="A161" s="65">
        <v>1.5</v>
      </c>
      <c r="B161" s="66" t="s">
        <v>90</v>
      </c>
      <c r="C161" s="61">
        <v>1</v>
      </c>
      <c r="D161" s="62" t="s">
        <v>12</v>
      </c>
      <c r="E161" s="61"/>
      <c r="F161" s="63"/>
      <c r="G161" s="68"/>
    </row>
    <row r="162" spans="1:7" x14ac:dyDescent="0.25">
      <c r="A162" s="69"/>
      <c r="B162" s="70"/>
      <c r="C162" s="71"/>
      <c r="D162" s="72"/>
      <c r="E162" s="71"/>
      <c r="F162" s="73"/>
      <c r="G162" s="74">
        <f>F157+F158+F159+F160+F161</f>
        <v>0</v>
      </c>
    </row>
    <row r="163" spans="1:7" x14ac:dyDescent="0.25">
      <c r="A163" s="60">
        <v>2</v>
      </c>
      <c r="B163" s="60" t="s">
        <v>91</v>
      </c>
      <c r="C163" s="71"/>
      <c r="D163" s="72"/>
      <c r="E163" s="71"/>
      <c r="F163" s="73"/>
      <c r="G163" s="74"/>
    </row>
    <row r="164" spans="1:7" x14ac:dyDescent="0.25">
      <c r="A164" s="75"/>
      <c r="B164" s="76"/>
      <c r="C164" s="71"/>
      <c r="D164" s="72"/>
      <c r="E164" s="71"/>
      <c r="F164" s="73"/>
      <c r="G164" s="74"/>
    </row>
    <row r="165" spans="1:7" ht="26.25" x14ac:dyDescent="0.25">
      <c r="A165" s="75">
        <v>2.1</v>
      </c>
      <c r="B165" s="77" t="s">
        <v>92</v>
      </c>
      <c r="C165" s="71">
        <v>1</v>
      </c>
      <c r="D165" s="72" t="s">
        <v>12</v>
      </c>
      <c r="E165" s="71"/>
      <c r="F165" s="73"/>
      <c r="G165" s="74"/>
    </row>
    <row r="166" spans="1:7" x14ac:dyDescent="0.25">
      <c r="A166" s="75">
        <v>2.2000000000000002</v>
      </c>
      <c r="B166" s="76" t="s">
        <v>93</v>
      </c>
      <c r="C166" s="71">
        <v>1</v>
      </c>
      <c r="D166" s="72" t="s">
        <v>12</v>
      </c>
      <c r="E166" s="71"/>
      <c r="F166" s="73"/>
      <c r="G166" s="74"/>
    </row>
    <row r="167" spans="1:7" x14ac:dyDescent="0.25">
      <c r="A167" s="78"/>
      <c r="B167" s="76"/>
      <c r="C167" s="71"/>
      <c r="D167" s="72"/>
      <c r="E167" s="71"/>
      <c r="F167" s="73"/>
      <c r="G167" s="74">
        <f>F165+F166</f>
        <v>0</v>
      </c>
    </row>
    <row r="168" spans="1:7" x14ac:dyDescent="0.25">
      <c r="A168" s="78"/>
      <c r="B168" s="76"/>
      <c r="C168" s="71"/>
      <c r="D168" s="72"/>
      <c r="E168" s="71"/>
      <c r="F168" s="73"/>
      <c r="G168" s="74"/>
    </row>
    <row r="169" spans="1:7" x14ac:dyDescent="0.25">
      <c r="A169" s="60">
        <v>2</v>
      </c>
      <c r="B169" s="60" t="s">
        <v>94</v>
      </c>
      <c r="C169" s="71"/>
      <c r="D169" s="72"/>
      <c r="E169" s="71"/>
      <c r="F169" s="73"/>
      <c r="G169" s="74"/>
    </row>
    <row r="170" spans="1:7" x14ac:dyDescent="0.25">
      <c r="A170" s="75"/>
      <c r="B170" s="76"/>
      <c r="C170" s="71"/>
      <c r="D170" s="72"/>
      <c r="E170" s="71"/>
      <c r="F170" s="73"/>
      <c r="G170" s="74"/>
    </row>
    <row r="171" spans="1:7" x14ac:dyDescent="0.25">
      <c r="A171" s="75">
        <v>2.1</v>
      </c>
      <c r="B171" s="77" t="s">
        <v>95</v>
      </c>
      <c r="C171" s="71">
        <v>173.11</v>
      </c>
      <c r="D171" s="72" t="s">
        <v>19</v>
      </c>
      <c r="E171" s="71"/>
      <c r="F171" s="73"/>
      <c r="G171" s="74"/>
    </row>
    <row r="172" spans="1:7" x14ac:dyDescent="0.25">
      <c r="A172" s="75">
        <v>2.2000000000000002</v>
      </c>
      <c r="B172" s="76" t="s">
        <v>96</v>
      </c>
      <c r="C172" s="71">
        <v>95.86</v>
      </c>
      <c r="D172" s="72" t="s">
        <v>19</v>
      </c>
      <c r="E172" s="71"/>
      <c r="F172" s="73"/>
      <c r="G172" s="74"/>
    </row>
    <row r="173" spans="1:7" x14ac:dyDescent="0.25">
      <c r="A173" s="78"/>
      <c r="B173" s="76"/>
      <c r="C173" s="71"/>
      <c r="D173" s="72"/>
      <c r="E173" s="71"/>
      <c r="F173" s="73"/>
      <c r="G173" s="74">
        <f>F171+F172</f>
        <v>0</v>
      </c>
    </row>
    <row r="174" spans="1:7" x14ac:dyDescent="0.25">
      <c r="A174" s="79"/>
      <c r="B174" s="80"/>
      <c r="C174" s="61"/>
      <c r="D174" s="62"/>
      <c r="E174" s="61"/>
      <c r="F174" s="63"/>
      <c r="G174" s="68"/>
    </row>
    <row r="175" spans="1:7" ht="15.75" thickBot="1" x14ac:dyDescent="0.3">
      <c r="A175" s="81"/>
      <c r="B175" s="67"/>
      <c r="C175" s="61"/>
      <c r="D175" s="62"/>
      <c r="E175" s="61"/>
      <c r="F175" s="63"/>
      <c r="G175" s="68"/>
    </row>
    <row r="176" spans="1:7" ht="15.75" thickBot="1" x14ac:dyDescent="0.3">
      <c r="A176" s="82"/>
      <c r="B176" s="82"/>
      <c r="C176" s="82"/>
      <c r="D176" s="82"/>
      <c r="E176" s="82"/>
      <c r="F176" s="83" t="s">
        <v>23</v>
      </c>
      <c r="G176" s="83">
        <f>G173+G167+G162+G155</f>
        <v>0</v>
      </c>
    </row>
    <row r="177" spans="1:7" x14ac:dyDescent="0.25">
      <c r="A177" s="84"/>
      <c r="B177" s="84"/>
      <c r="C177" s="84"/>
      <c r="D177" s="84"/>
      <c r="E177" s="84"/>
      <c r="F177" s="84"/>
      <c r="G177" s="84"/>
    </row>
    <row r="178" spans="1:7" x14ac:dyDescent="0.25">
      <c r="A178" s="84"/>
      <c r="B178" s="84"/>
      <c r="C178" s="67" t="s">
        <v>97</v>
      </c>
      <c r="D178" s="85"/>
      <c r="E178" s="85"/>
      <c r="F178" s="86">
        <v>3.5000000000000003E-2</v>
      </c>
      <c r="G178" s="63">
        <f>G176*F178</f>
        <v>0</v>
      </c>
    </row>
    <row r="179" spans="1:7" x14ac:dyDescent="0.25">
      <c r="A179" s="84"/>
      <c r="B179" s="84"/>
      <c r="C179" s="67" t="s">
        <v>24</v>
      </c>
      <c r="D179" s="85"/>
      <c r="E179" s="85"/>
      <c r="F179" s="87">
        <v>0.03</v>
      </c>
      <c r="G179" s="88">
        <f>G176*F179</f>
        <v>0</v>
      </c>
    </row>
    <row r="180" spans="1:7" x14ac:dyDescent="0.25">
      <c r="A180" s="84"/>
      <c r="B180" s="89" t="s">
        <v>34</v>
      </c>
      <c r="C180" s="67" t="s">
        <v>98</v>
      </c>
      <c r="D180" s="85"/>
      <c r="E180" s="85"/>
      <c r="F180" s="87">
        <v>0.01</v>
      </c>
      <c r="G180" s="88">
        <f>G176*F180</f>
        <v>0</v>
      </c>
    </row>
    <row r="181" spans="1:7" x14ac:dyDescent="0.25">
      <c r="A181" s="84"/>
      <c r="B181" s="90" t="s">
        <v>33</v>
      </c>
      <c r="C181" s="67" t="s">
        <v>25</v>
      </c>
      <c r="D181" s="85"/>
      <c r="E181" s="85"/>
      <c r="F181" s="87">
        <v>1E-3</v>
      </c>
      <c r="G181" s="88">
        <f>G176*F181</f>
        <v>0</v>
      </c>
    </row>
    <row r="182" spans="1:7" x14ac:dyDescent="0.25">
      <c r="A182" s="84"/>
      <c r="B182" s="84"/>
      <c r="C182" s="67" t="s">
        <v>26</v>
      </c>
      <c r="D182" s="85"/>
      <c r="E182" s="85"/>
      <c r="F182" s="87">
        <v>0.03</v>
      </c>
      <c r="G182" s="88">
        <f>G176*F182</f>
        <v>0</v>
      </c>
    </row>
    <row r="183" spans="1:7" x14ac:dyDescent="0.25">
      <c r="A183" s="84"/>
      <c r="B183" s="84"/>
      <c r="C183" s="67" t="s">
        <v>27</v>
      </c>
      <c r="D183" s="85"/>
      <c r="E183" s="85"/>
      <c r="F183" s="87">
        <v>0.1</v>
      </c>
      <c r="G183" s="88">
        <f>G176*F183</f>
        <v>0</v>
      </c>
    </row>
    <row r="184" spans="1:7" ht="15.75" thickBot="1" x14ac:dyDescent="0.3">
      <c r="A184" s="84"/>
      <c r="B184" s="84"/>
      <c r="C184" s="67" t="s">
        <v>99</v>
      </c>
      <c r="D184" s="85"/>
      <c r="E184" s="91"/>
      <c r="F184" s="92"/>
      <c r="G184" s="93">
        <f>SUM(G178:G183)</f>
        <v>0</v>
      </c>
    </row>
    <row r="185" spans="1:7" ht="15.75" thickBot="1" x14ac:dyDescent="0.3">
      <c r="A185" s="84"/>
      <c r="B185" s="84"/>
      <c r="C185" s="94"/>
      <c r="D185" s="95"/>
      <c r="E185" s="96" t="s">
        <v>100</v>
      </c>
      <c r="F185" s="97">
        <v>0.18</v>
      </c>
      <c r="G185" s="98">
        <f>G183*F185</f>
        <v>0</v>
      </c>
    </row>
    <row r="186" spans="1:7" ht="15.75" thickBot="1" x14ac:dyDescent="0.3">
      <c r="A186" s="82"/>
      <c r="B186" s="84"/>
      <c r="C186" s="24"/>
      <c r="D186" s="24"/>
      <c r="E186" s="24"/>
      <c r="F186" s="24"/>
      <c r="G186" s="99"/>
    </row>
    <row r="187" spans="1:7" ht="15.75" thickBot="1" x14ac:dyDescent="0.3">
      <c r="A187" s="24"/>
      <c r="B187" s="84"/>
      <c r="C187" s="24"/>
      <c r="D187" s="24"/>
      <c r="E187" s="100" t="s">
        <v>101</v>
      </c>
      <c r="F187" s="101"/>
      <c r="G187" s="102">
        <f>G176+G184+G185</f>
        <v>0</v>
      </c>
    </row>
    <row r="188" spans="1:7" x14ac:dyDescent="0.25">
      <c r="A188" s="82"/>
      <c r="C188" s="103"/>
    </row>
    <row r="189" spans="1:7" x14ac:dyDescent="0.25">
      <c r="B189" s="106" t="s">
        <v>102</v>
      </c>
      <c r="C189" s="106"/>
    </row>
  </sheetData>
  <mergeCells count="5">
    <mergeCell ref="A12:G12"/>
    <mergeCell ref="A45:B45"/>
    <mergeCell ref="A95:B95"/>
    <mergeCell ref="A122:B122"/>
    <mergeCell ref="B189:C189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2021-09-08T13:51:11Z</cp:lastPrinted>
  <dcterms:created xsi:type="dcterms:W3CDTF">2021-08-30T13:29:41Z</dcterms:created>
  <dcterms:modified xsi:type="dcterms:W3CDTF">2023-01-31T17:21:10Z</dcterms:modified>
</cp:coreProperties>
</file>