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5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Hoja1!$A$1:$G$72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23" i="1" l="1"/>
  <c r="G43" i="1" l="1"/>
  <c r="G36" i="1" l="1"/>
  <c r="G58" i="1" l="1"/>
  <c r="G54" i="1" l="1"/>
  <c r="G49" i="1" l="1"/>
  <c r="G60" i="1" l="1"/>
  <c r="G62" i="1" s="1"/>
  <c r="G65" i="1" l="1"/>
  <c r="G63" i="1" l="1"/>
  <c r="G66" i="1"/>
  <c r="G64" i="1"/>
  <c r="G67" i="1"/>
  <c r="G69" i="1" s="1"/>
  <c r="G71" i="1" l="1"/>
</calcChain>
</file>

<file path=xl/sharedStrings.xml><?xml version="1.0" encoding="utf-8"?>
<sst xmlns="http://schemas.openxmlformats.org/spreadsheetml/2006/main" count="73" uniqueCount="56">
  <si>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</si>
  <si>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</si>
  <si>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</si>
  <si>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</si>
  <si>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</si>
  <si>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</si>
  <si>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</si>
  <si>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</si>
  <si>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</si>
  <si>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</si>
  <si>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</si>
  <si>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</si>
  <si>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INICIAL</t>
  </si>
  <si>
    <t>PA</t>
  </si>
  <si>
    <t>M3</t>
  </si>
  <si>
    <t>Hormigón EN:</t>
  </si>
  <si>
    <t>M2</t>
  </si>
  <si>
    <t>ML</t>
  </si>
  <si>
    <t>INSTALACION ELECTRICA</t>
  </si>
  <si>
    <t>UD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</si>
  <si>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</si>
  <si>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</si>
  <si>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</si>
  <si>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</si>
  <si>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</si>
  <si>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</si>
  <si>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</si>
  <si>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</si>
  <si>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</si>
  <si>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SALIDA DE ABANICO</t>
  </si>
  <si>
    <t xml:space="preserve">PLOMERIA </t>
  </si>
  <si>
    <t xml:space="preserve">LUCES CENITALES </t>
  </si>
  <si>
    <t>CAJA DE BRAKERS (DE 8 A 16 )</t>
  </si>
  <si>
    <t>LIMPIEZA</t>
  </si>
  <si>
    <t>LIMPIEZA FINAL</t>
  </si>
  <si>
    <t>LOSA HA. 210 KG/CM2 ESP. 0.12 M</t>
  </si>
  <si>
    <t>VIGA .25 X 0.45 X 7.30</t>
  </si>
  <si>
    <t>VIGA DE AMARRE 8.40 X 0.20 X 0.15 HA. 210 KG/CM2</t>
  </si>
  <si>
    <t>VENTILACION EN BAÑOS DE 2" PVC</t>
  </si>
  <si>
    <t>DESAGUE DE TECHO DE 3" PVC</t>
  </si>
  <si>
    <t>BLOCK EN:</t>
  </si>
  <si>
    <t>ANTEPECHO DE 6"</t>
  </si>
  <si>
    <t>TERMINACIONES:</t>
  </si>
  <si>
    <t>MOCHETA</t>
  </si>
  <si>
    <t>CANTO</t>
  </si>
  <si>
    <t>FINO DE LOSA</t>
  </si>
  <si>
    <t>ZABALETA</t>
  </si>
  <si>
    <t>PAÑETE EN MURO ANTEPECHO</t>
  </si>
  <si>
    <t>CONTINUACION CONSTRUCCION CENTRO COMUNAL</t>
  </si>
  <si>
    <t>VILLA DEL CARMEN (LA PAJA)</t>
  </si>
  <si>
    <t>EXC. ZAPATA DE COLUMNA</t>
  </si>
  <si>
    <t xml:space="preserve">EXC. ZAPATA MURO DE 6" EN  ENTRADA 8.00 ML </t>
  </si>
  <si>
    <t xml:space="preserve">ZAPATA DE MURO  </t>
  </si>
  <si>
    <t>ZAPATA DE COLUMNA</t>
  </si>
  <si>
    <t>COLUMNA 6 DE 1/2"</t>
  </si>
  <si>
    <t>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</si>
</sst>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0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0" fontId="2" fillId="0" borderId="4" xfId="0" applyFont="1" applyBorder="1" applyAlignment="1"/>
    <xf numFmtId="0" fontId="2" fillId="0" borderId="4" xfId="0" applyFont="1" applyBorder="1"/>
    <xf numFmtId="0" fontId="0" fillId="0" borderId="4" xfId="0" applyFont="1" applyBorder="1"/>
    <xf numFmtId="4" fontId="0" fillId="0" borderId="4" xfId="0" applyNumberFormat="1" applyFont="1" applyBorder="1"/>
    <xf numFmtId="4" fontId="0" fillId="0" borderId="4" xfId="0" applyNumberFormat="1" applyFont="1" applyBorder="1" applyAlignment="1"/>
    <xf numFmtId="4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/>
    <xf numFmtId="4" fontId="2" fillId="0" borderId="4" xfId="0" applyNumberFormat="1" applyFont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4" fillId="2" borderId="1" xfId="1" applyFont="1" applyFill="1" applyBorder="1"/>
    <xf numFmtId="43" fontId="4" fillId="2" borderId="2" xfId="1" applyFont="1" applyFill="1" applyBorder="1"/>
    <xf numFmtId="43" fontId="4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5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4" fillId="0" borderId="3" xfId="0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0" fillId="2" borderId="2" xfId="0" applyFont="1" applyFill="1" applyBorder="1"/>
    <xf numFmtId="43" fontId="4" fillId="2" borderId="2" xfId="0" applyNumberFormat="1" applyFont="1" applyFill="1" applyBorder="1"/>
    <xf numFmtId="43" fontId="4" fillId="2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9" fontId="0" fillId="0" borderId="0" xfId="0" applyNumberFormat="1" applyBorder="1" applyAlignment="1">
      <alignment horizontal="left"/>
    </xf>
    <xf numFmtId="0" fontId="0" fillId="0" borderId="4" xfId="0" applyBorder="1"/>
    <xf numFmtId="4" fontId="0" fillId="0" borderId="4" xfId="0" applyNumberFormat="1" applyFont="1" applyBorder="1" applyAlignment="1">
      <alignment wrapText="1"/>
    </xf>
    <xf numFmtId="4" fontId="12" fillId="0" borderId="4" xfId="0" applyNumberFormat="1" applyFont="1" applyBorder="1"/>
    <xf numFmtId="4" fontId="13" fillId="3" borderId="4" xfId="0" applyNumberFormat="1" applyFont="1" applyFill="1" applyBorder="1" applyAlignment="1">
      <alignment horizontal="right"/>
    </xf>
    <xf numFmtId="0" fontId="13" fillId="0" borderId="4" xfId="0" applyFont="1" applyBorder="1"/>
    <xf numFmtId="4" fontId="0" fillId="0" borderId="0" xfId="0" applyNumberFormat="1" applyFont="1" applyBorder="1" applyAlignment="1">
      <alignment horizontal="center"/>
    </xf>
    <xf numFmtId="2" fontId="0" fillId="3" borderId="0" xfId="0" applyNumberFormat="1" applyFont="1" applyFill="1" applyBorder="1"/>
    <xf numFmtId="4" fontId="13" fillId="0" borderId="4" xfId="0" applyNumberFormat="1" applyFont="1" applyBorder="1"/>
    <xf numFmtId="2" fontId="0" fillId="0" borderId="0" xfId="0" applyNumberFormat="1" applyFont="1" applyBorder="1"/>
    <xf numFmtId="4" fontId="0" fillId="0" borderId="0" xfId="0" applyNumberFormat="1" applyFont="1" applyFill="1" applyBorder="1" applyAlignment="1">
      <alignment horizontal="left" wrapText="1"/>
    </xf>
    <xf numFmtId="4" fontId="0" fillId="0" borderId="0" xfId="0" applyNumberFormat="1" applyFont="1" applyBorder="1" applyAlignment="1">
      <alignment wrapText="1"/>
    </xf>
    <xf numFmtId="4" fontId="14" fillId="0" borderId="0" xfId="0" applyNumberFormat="1" applyFont="1" applyBorder="1"/>
    <xf numFmtId="4" fontId="14" fillId="0" borderId="0" xfId="0" applyNumberFormat="1" applyFont="1" applyBorder="1" applyAlignment="1">
      <alignment horizontal="center"/>
    </xf>
    <xf numFmtId="4" fontId="13" fillId="0" borderId="0" xfId="0" applyNumberFormat="1" applyFont="1" applyBorder="1"/>
    <xf numFmtId="4" fontId="15" fillId="3" borderId="4" xfId="0" applyNumberFormat="1" applyFont="1" applyFill="1" applyBorder="1"/>
    <xf numFmtId="4" fontId="15" fillId="3" borderId="4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 applyAlignment="1"/>
    <xf numFmtId="4" fontId="3" fillId="3" borderId="4" xfId="0" applyNumberFormat="1" applyFont="1" applyFill="1" applyBorder="1"/>
    <xf numFmtId="0" fontId="3" fillId="3" borderId="4" xfId="0" applyFont="1" applyFill="1" applyBorder="1" applyAlignment="1"/>
    <xf numFmtId="2" fontId="15" fillId="3" borderId="0" xfId="0" applyNumberFormat="1" applyFont="1" applyFill="1" applyBorder="1" applyAlignment="1"/>
    <xf numFmtId="0" fontId="15" fillId="3" borderId="0" xfId="0" applyFont="1" applyFill="1" applyBorder="1"/>
    <xf numFmtId="4" fontId="15" fillId="3" borderId="0" xfId="0" applyNumberFormat="1" applyFont="1" applyFill="1" applyBorder="1"/>
    <xf numFmtId="4" fontId="15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0" fontId="15" fillId="3" borderId="0" xfId="0" applyFont="1" applyFill="1" applyBorder="1" applyAlignment="1">
      <alignment wrapText="1"/>
    </xf>
    <xf numFmtId="0" fontId="15" fillId="3" borderId="0" xfId="0" applyFont="1" applyFill="1" applyBorder="1" applyAlignment="1"/>
    <xf numFmtId="4" fontId="3" fillId="3" borderId="0" xfId="0" applyNumberFormat="1" applyFont="1" applyFill="1" applyBorder="1"/>
    <xf numFmtId="0" fontId="3" fillId="3" borderId="0" xfId="0" applyFont="1" applyFill="1" applyBorder="1" applyAlignment="1"/>
    <xf numFmtId="0" fontId="3" fillId="3" borderId="4" xfId="0" applyFont="1" applyFill="1" applyBorder="1" applyAlignment="1">
      <alignment wrapText="1"/>
    </xf>
    <xf numFmtId="4" fontId="13" fillId="3" borderId="4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446319</xdr:colOff>
      <xdr:row>8</xdr:row>
      <xdr:rowOff>171450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33425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78"/>
  <sheetViews>
    <sheetView tabSelected="1" zoomScaleNormal="100" workbookViewId="0">
      <selection activeCell="F54" sqref="F54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6" max="6" width="18" bestFit="1" customWidth="1"/>
    <col min="7" max="7" width="14.42578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ht="16.5" thickBot="1" x14ac:dyDescent="0.3">
      <c r="A12" s="94" t="s">
        <v>0</v>
      </c>
      <c r="B12" s="95"/>
      <c r="C12" s="95"/>
      <c r="D12" s="95"/>
      <c r="E12" s="95"/>
      <c r="F12" s="95"/>
      <c r="G12" s="96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97" t="s">
        <v>48</v>
      </c>
      <c r="C14" s="97"/>
      <c r="D14" s="1"/>
      <c r="E14" s="1"/>
      <c r="F14" s="1"/>
      <c r="G14" s="1"/>
    </row>
    <row r="15" spans="1:7" x14ac:dyDescent="0.25">
      <c r="A15" s="3" t="s">
        <v>2</v>
      </c>
      <c r="B15" s="1" t="s">
        <v>49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62" t="s">
        <v>55</v>
      </c>
      <c r="C16" s="1"/>
      <c r="D16" s="1"/>
      <c r="E16" s="1"/>
      <c r="F16" s="1"/>
      <c r="G16" s="1"/>
    </row>
    <row r="17" spans="1:15" x14ac:dyDescent="0.25">
      <c r="A17" s="4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4" t="s">
        <v>10</v>
      </c>
    </row>
    <row r="18" spans="1:15" x14ac:dyDescent="0.25">
      <c r="A18" s="5">
        <v>1</v>
      </c>
      <c r="B18" s="6" t="s">
        <v>11</v>
      </c>
      <c r="C18" s="7"/>
      <c r="D18" s="8"/>
      <c r="E18" s="7"/>
      <c r="F18" s="7"/>
      <c r="G18" s="9"/>
    </row>
    <row r="19" spans="1:15" x14ac:dyDescent="0.25">
      <c r="A19" s="10">
        <v>1.1000000000000001</v>
      </c>
      <c r="B19" s="11" t="s">
        <v>12</v>
      </c>
      <c r="C19" s="7">
        <v>1</v>
      </c>
      <c r="D19" s="8" t="s">
        <v>13</v>
      </c>
      <c r="E19" s="66"/>
      <c r="F19" s="7"/>
      <c r="G19" s="9"/>
    </row>
    <row r="20" spans="1:15" x14ac:dyDescent="0.25">
      <c r="A20" s="10">
        <v>1.2</v>
      </c>
      <c r="B20" s="11" t="s">
        <v>51</v>
      </c>
      <c r="C20" s="7">
        <v>2.52</v>
      </c>
      <c r="D20" s="8" t="s">
        <v>14</v>
      </c>
      <c r="E20" s="66"/>
      <c r="F20" s="7"/>
      <c r="G20" s="9"/>
    </row>
    <row r="21" spans="1:15" x14ac:dyDescent="0.25">
      <c r="A21" s="10">
        <v>1.3</v>
      </c>
      <c r="B21" s="11" t="s">
        <v>50</v>
      </c>
      <c r="C21" s="7">
        <v>1.02</v>
      </c>
      <c r="D21" s="8" t="s">
        <v>14</v>
      </c>
      <c r="E21" s="66"/>
      <c r="F21" s="7"/>
      <c r="G21" s="9"/>
    </row>
    <row r="22" spans="1:15" x14ac:dyDescent="0.25">
      <c r="A22" s="10"/>
      <c r="B22" s="11"/>
      <c r="C22" s="7"/>
      <c r="D22" s="8"/>
      <c r="E22" s="66"/>
      <c r="F22" s="7"/>
      <c r="G22" s="9"/>
    </row>
    <row r="23" spans="1:15" x14ac:dyDescent="0.25">
      <c r="A23" s="10"/>
      <c r="B23" s="9"/>
      <c r="C23" s="12"/>
      <c r="D23" s="12"/>
      <c r="E23" s="93"/>
      <c r="F23" s="12"/>
      <c r="G23" s="13">
        <f>F19+F20+F21</f>
        <v>0</v>
      </c>
    </row>
    <row r="24" spans="1:15" x14ac:dyDescent="0.25">
      <c r="A24" s="10"/>
      <c r="B24" s="9"/>
      <c r="C24" s="12"/>
      <c r="D24" s="12"/>
      <c r="E24" s="93"/>
      <c r="F24" s="12"/>
      <c r="G24" s="13"/>
    </row>
    <row r="25" spans="1:15" x14ac:dyDescent="0.25">
      <c r="A25" s="5">
        <v>2</v>
      </c>
      <c r="B25" s="14" t="s">
        <v>15</v>
      </c>
      <c r="C25" s="12"/>
      <c r="D25" s="8"/>
      <c r="E25" s="93"/>
      <c r="F25" s="12"/>
      <c r="G25" s="14"/>
      <c r="I25" s="27"/>
      <c r="J25" s="27"/>
      <c r="K25" s="27"/>
      <c r="L25" s="68"/>
      <c r="M25" s="27"/>
      <c r="N25" s="27"/>
    </row>
    <row r="26" spans="1:15" x14ac:dyDescent="0.25">
      <c r="A26" s="10">
        <v>2.1</v>
      </c>
      <c r="B26" s="9" t="s">
        <v>35</v>
      </c>
      <c r="C26" s="12">
        <v>14.5</v>
      </c>
      <c r="D26" s="8" t="s">
        <v>14</v>
      </c>
      <c r="E26" s="93"/>
      <c r="F26" s="12"/>
      <c r="G26" s="14"/>
      <c r="I26" s="69"/>
      <c r="J26" s="71"/>
      <c r="K26" s="72"/>
      <c r="L26" s="27"/>
      <c r="M26" s="68"/>
      <c r="N26" s="27"/>
      <c r="O26" s="27"/>
    </row>
    <row r="27" spans="1:15" x14ac:dyDescent="0.25">
      <c r="A27" s="10">
        <v>2.2000000000000002</v>
      </c>
      <c r="B27" s="9" t="s">
        <v>36</v>
      </c>
      <c r="C27" s="12">
        <v>1.69</v>
      </c>
      <c r="D27" s="8" t="s">
        <v>14</v>
      </c>
      <c r="E27" s="93"/>
      <c r="F27" s="12"/>
      <c r="G27" s="14"/>
      <c r="I27" s="69"/>
      <c r="J27" s="71"/>
      <c r="K27" s="73"/>
      <c r="L27" s="27"/>
      <c r="M27" s="68"/>
      <c r="N27" s="27"/>
      <c r="O27" s="27"/>
    </row>
    <row r="28" spans="1:15" x14ac:dyDescent="0.25">
      <c r="A28" s="10">
        <v>2.2999999999999998</v>
      </c>
      <c r="B28" s="9" t="s">
        <v>37</v>
      </c>
      <c r="C28" s="12">
        <v>0.25</v>
      </c>
      <c r="D28" s="8" t="s">
        <v>14</v>
      </c>
      <c r="E28" s="93"/>
      <c r="F28" s="12"/>
      <c r="G28" s="14"/>
      <c r="I28" s="69"/>
      <c r="J28" s="71"/>
      <c r="K28" s="27"/>
      <c r="L28" s="27"/>
      <c r="M28" s="68"/>
      <c r="N28" s="27"/>
      <c r="O28" s="27"/>
    </row>
    <row r="29" spans="1:15" x14ac:dyDescent="0.25">
      <c r="A29" s="10">
        <v>2.4</v>
      </c>
      <c r="B29" s="9" t="s">
        <v>52</v>
      </c>
      <c r="C29" s="12">
        <v>0.9</v>
      </c>
      <c r="D29" s="8" t="s">
        <v>14</v>
      </c>
      <c r="E29" s="93"/>
      <c r="F29" s="12"/>
      <c r="G29" s="14"/>
      <c r="I29" s="69"/>
      <c r="J29" s="71"/>
      <c r="K29" s="27"/>
      <c r="L29" s="27"/>
      <c r="M29" s="68"/>
      <c r="N29" s="27"/>
      <c r="O29" s="27"/>
    </row>
    <row r="30" spans="1:15" x14ac:dyDescent="0.25">
      <c r="A30" s="10">
        <v>2.5</v>
      </c>
      <c r="B30" s="9" t="s">
        <v>53</v>
      </c>
      <c r="C30" s="12">
        <v>0.38</v>
      </c>
      <c r="D30" s="8" t="s">
        <v>14</v>
      </c>
      <c r="E30" s="93"/>
      <c r="F30" s="12"/>
      <c r="G30" s="14"/>
      <c r="I30" s="69"/>
      <c r="J30" s="71"/>
      <c r="K30" s="27"/>
      <c r="L30" s="27"/>
      <c r="M30" s="68"/>
      <c r="N30" s="27"/>
      <c r="O30" s="27"/>
    </row>
    <row r="31" spans="1:15" x14ac:dyDescent="0.25">
      <c r="A31" s="10">
        <v>2.6</v>
      </c>
      <c r="B31" s="9" t="s">
        <v>54</v>
      </c>
      <c r="C31" s="12">
        <v>0.47</v>
      </c>
      <c r="D31" s="8" t="s">
        <v>14</v>
      </c>
      <c r="E31" s="93"/>
      <c r="F31" s="12"/>
      <c r="G31" s="14"/>
      <c r="I31" s="69"/>
      <c r="J31" s="71"/>
      <c r="K31" s="27"/>
      <c r="L31" s="27"/>
      <c r="M31" s="68"/>
      <c r="N31" s="27"/>
      <c r="O31" s="27"/>
    </row>
    <row r="32" spans="1:15" x14ac:dyDescent="0.25">
      <c r="A32" s="10"/>
      <c r="B32" s="9"/>
      <c r="C32" s="12"/>
      <c r="D32" s="8"/>
      <c r="E32" s="93"/>
      <c r="F32" s="12"/>
      <c r="G32" s="14"/>
      <c r="I32" s="69"/>
      <c r="J32" s="74"/>
      <c r="K32" s="74"/>
      <c r="L32" s="27"/>
      <c r="M32" s="75"/>
      <c r="N32" s="74"/>
      <c r="O32" s="74"/>
    </row>
    <row r="33" spans="1:15" x14ac:dyDescent="0.25">
      <c r="A33" s="10"/>
      <c r="B33" s="9"/>
      <c r="C33" s="12"/>
      <c r="D33" s="12"/>
      <c r="E33" s="93"/>
      <c r="F33" s="12"/>
      <c r="G33" s="13">
        <f>F26+F27+F28+F29+F30+F31</f>
        <v>0</v>
      </c>
      <c r="I33" s="69"/>
      <c r="J33" s="74"/>
      <c r="K33" s="74"/>
      <c r="L33" s="76"/>
      <c r="M33" s="68"/>
      <c r="N33" s="74"/>
      <c r="O33" s="74"/>
    </row>
    <row r="34" spans="1:15" x14ac:dyDescent="0.25">
      <c r="A34" s="23">
        <v>3</v>
      </c>
      <c r="B34" s="24" t="s">
        <v>40</v>
      </c>
      <c r="C34" s="17"/>
      <c r="D34" s="17"/>
      <c r="E34" s="67"/>
      <c r="F34" s="18"/>
      <c r="G34" s="16"/>
      <c r="I34" s="69"/>
      <c r="J34" s="74"/>
      <c r="K34" s="74"/>
      <c r="L34" s="76"/>
      <c r="M34" s="68"/>
      <c r="N34" s="74"/>
      <c r="O34" s="74"/>
    </row>
    <row r="35" spans="1:15" x14ac:dyDescent="0.25">
      <c r="A35" s="10">
        <v>3.1</v>
      </c>
      <c r="B35" s="18" t="s">
        <v>41</v>
      </c>
      <c r="C35" s="18">
        <v>10</v>
      </c>
      <c r="D35" s="20" t="s">
        <v>16</v>
      </c>
      <c r="E35" s="70"/>
      <c r="F35" s="18"/>
      <c r="G35" s="16"/>
      <c r="I35" s="69"/>
      <c r="J35" s="74"/>
      <c r="K35" s="74"/>
      <c r="L35" s="76"/>
      <c r="M35" s="68"/>
      <c r="N35" s="74"/>
      <c r="O35" s="74"/>
    </row>
    <row r="36" spans="1:15" x14ac:dyDescent="0.25">
      <c r="A36" s="10"/>
      <c r="B36" s="18"/>
      <c r="C36" s="18"/>
      <c r="D36" s="20"/>
      <c r="E36" s="65"/>
      <c r="F36" s="18"/>
      <c r="G36" s="22">
        <f>F35</f>
        <v>0</v>
      </c>
      <c r="I36" s="69"/>
      <c r="J36" s="74"/>
      <c r="K36" s="74"/>
      <c r="L36" s="76"/>
      <c r="M36" s="68"/>
      <c r="N36" s="74"/>
      <c r="O36" s="74"/>
    </row>
    <row r="37" spans="1:15" x14ac:dyDescent="0.25">
      <c r="A37" s="23">
        <v>4</v>
      </c>
      <c r="B37" s="24" t="s">
        <v>42</v>
      </c>
      <c r="C37" s="17"/>
      <c r="D37" s="17"/>
      <c r="E37" s="67"/>
      <c r="F37" s="18"/>
      <c r="G37" s="16"/>
      <c r="I37" s="69"/>
      <c r="J37" s="74"/>
      <c r="K37" s="74"/>
      <c r="L37" s="76"/>
      <c r="M37" s="68"/>
      <c r="N37" s="74"/>
      <c r="O37" s="74"/>
    </row>
    <row r="38" spans="1:15" x14ac:dyDescent="0.25">
      <c r="A38" s="10">
        <v>4.0999999999999996</v>
      </c>
      <c r="B38" s="18" t="s">
        <v>47</v>
      </c>
      <c r="C38" s="18">
        <v>10</v>
      </c>
      <c r="D38" s="20" t="s">
        <v>16</v>
      </c>
      <c r="E38" s="70"/>
      <c r="F38" s="18"/>
      <c r="G38" s="16"/>
      <c r="I38" s="69"/>
      <c r="J38" s="74"/>
      <c r="K38" s="74"/>
      <c r="L38" s="76"/>
      <c r="M38" s="68"/>
      <c r="N38" s="74"/>
      <c r="O38" s="74"/>
    </row>
    <row r="39" spans="1:15" x14ac:dyDescent="0.25">
      <c r="A39" s="10">
        <v>4.2</v>
      </c>
      <c r="B39" s="18" t="s">
        <v>43</v>
      </c>
      <c r="C39" s="18">
        <v>40.1</v>
      </c>
      <c r="D39" s="20" t="s">
        <v>17</v>
      </c>
      <c r="E39" s="70"/>
      <c r="F39" s="18"/>
      <c r="G39" s="16"/>
      <c r="I39" s="69"/>
      <c r="J39" s="74"/>
      <c r="K39" s="74"/>
      <c r="L39" s="76"/>
      <c r="M39" s="68"/>
      <c r="N39" s="74"/>
      <c r="O39" s="74"/>
    </row>
    <row r="40" spans="1:15" x14ac:dyDescent="0.25">
      <c r="A40" s="10">
        <v>4.3</v>
      </c>
      <c r="B40" s="18" t="s">
        <v>44</v>
      </c>
      <c r="C40" s="18">
        <v>40.1</v>
      </c>
      <c r="D40" s="20" t="s">
        <v>17</v>
      </c>
      <c r="E40" s="70"/>
      <c r="F40" s="18"/>
      <c r="G40" s="16"/>
      <c r="I40" s="69"/>
      <c r="J40" s="74"/>
      <c r="K40" s="74"/>
      <c r="L40" s="76"/>
      <c r="M40" s="68"/>
      <c r="N40" s="74"/>
      <c r="O40" s="74"/>
    </row>
    <row r="41" spans="1:15" x14ac:dyDescent="0.25">
      <c r="A41" s="10">
        <v>4.4000000000000004</v>
      </c>
      <c r="B41" s="18" t="s">
        <v>45</v>
      </c>
      <c r="C41" s="18">
        <v>110.13</v>
      </c>
      <c r="D41" s="20" t="s">
        <v>16</v>
      </c>
      <c r="E41" s="70"/>
      <c r="F41" s="18"/>
      <c r="G41" s="16"/>
      <c r="I41" s="69"/>
      <c r="J41" s="74"/>
      <c r="K41" s="74"/>
      <c r="L41" s="76"/>
      <c r="M41" s="68"/>
      <c r="N41" s="74"/>
      <c r="O41" s="74"/>
    </row>
    <row r="42" spans="1:15" x14ac:dyDescent="0.25">
      <c r="A42" s="10">
        <v>4.4000000000000004</v>
      </c>
      <c r="B42" s="18" t="s">
        <v>46</v>
      </c>
      <c r="C42" s="18">
        <v>38.9</v>
      </c>
      <c r="D42" s="20" t="s">
        <v>17</v>
      </c>
      <c r="E42" s="70"/>
      <c r="F42" s="18"/>
      <c r="G42" s="16"/>
      <c r="I42" s="69"/>
      <c r="J42" s="74"/>
      <c r="K42" s="74"/>
      <c r="L42" s="76"/>
      <c r="M42" s="68"/>
      <c r="N42" s="74"/>
      <c r="O42" s="74"/>
    </row>
    <row r="43" spans="1:15" x14ac:dyDescent="0.25">
      <c r="A43" s="10"/>
      <c r="B43" s="18"/>
      <c r="C43" s="18"/>
      <c r="D43" s="20"/>
      <c r="E43" s="65"/>
      <c r="F43" s="18"/>
      <c r="G43" s="22">
        <f>F38+F39+F40+F41+F42</f>
        <v>0</v>
      </c>
      <c r="I43" s="69"/>
      <c r="J43" s="74"/>
      <c r="K43" s="74"/>
      <c r="L43" s="76"/>
      <c r="M43" s="68"/>
      <c r="N43" s="74"/>
      <c r="O43" s="74"/>
    </row>
    <row r="44" spans="1:15" ht="15.75" x14ac:dyDescent="0.25">
      <c r="A44" s="63"/>
      <c r="B44" s="18"/>
      <c r="C44" s="18"/>
      <c r="D44" s="18"/>
      <c r="E44" s="70"/>
      <c r="F44" s="18"/>
      <c r="G44" s="22"/>
      <c r="I44" s="83"/>
      <c r="J44" s="88"/>
      <c r="K44" s="85"/>
      <c r="L44" s="86"/>
      <c r="M44" s="85"/>
      <c r="N44" s="85"/>
      <c r="O44" s="87"/>
    </row>
    <row r="45" spans="1:15" ht="15.75" x14ac:dyDescent="0.25">
      <c r="A45" s="23">
        <v>4</v>
      </c>
      <c r="B45" s="24" t="s">
        <v>18</v>
      </c>
      <c r="C45" s="17"/>
      <c r="D45" s="17"/>
      <c r="E45" s="67"/>
      <c r="F45" s="18"/>
      <c r="G45" s="16"/>
      <c r="I45" s="83"/>
      <c r="J45" s="88"/>
      <c r="K45" s="85"/>
      <c r="L45" s="86"/>
      <c r="M45" s="85"/>
      <c r="N45" s="85"/>
      <c r="O45" s="87"/>
    </row>
    <row r="46" spans="1:15" ht="15.75" x14ac:dyDescent="0.25">
      <c r="A46" s="10">
        <v>4.0999999999999996</v>
      </c>
      <c r="B46" s="18" t="s">
        <v>32</v>
      </c>
      <c r="C46" s="18">
        <v>1</v>
      </c>
      <c r="D46" s="20" t="s">
        <v>19</v>
      </c>
      <c r="E46" s="70"/>
      <c r="F46" s="18"/>
      <c r="G46" s="16"/>
      <c r="I46" s="83"/>
      <c r="J46" s="84"/>
      <c r="K46" s="85"/>
      <c r="L46" s="86"/>
      <c r="M46" s="85"/>
      <c r="N46" s="85"/>
      <c r="O46" s="87"/>
    </row>
    <row r="47" spans="1:15" ht="15.75" x14ac:dyDescent="0.25">
      <c r="A47" s="10">
        <v>4.2</v>
      </c>
      <c r="B47" s="18" t="s">
        <v>31</v>
      </c>
      <c r="C47" s="18">
        <v>11</v>
      </c>
      <c r="D47" s="20" t="s">
        <v>19</v>
      </c>
      <c r="E47" s="70"/>
      <c r="F47" s="18"/>
      <c r="G47" s="16"/>
      <c r="I47" s="83"/>
      <c r="J47" s="88"/>
      <c r="K47" s="85"/>
      <c r="L47" s="86"/>
      <c r="M47" s="85"/>
      <c r="N47" s="85"/>
      <c r="O47" s="87"/>
    </row>
    <row r="48" spans="1:15" ht="15.75" x14ac:dyDescent="0.25">
      <c r="A48" s="10">
        <v>4.3</v>
      </c>
      <c r="B48" s="18" t="s">
        <v>29</v>
      </c>
      <c r="C48" s="18">
        <v>3</v>
      </c>
      <c r="D48" s="20" t="s">
        <v>19</v>
      </c>
      <c r="E48" s="70"/>
      <c r="F48" s="18"/>
      <c r="G48" s="16"/>
      <c r="I48" s="83"/>
      <c r="J48" s="88"/>
      <c r="K48" s="85"/>
      <c r="L48" s="86"/>
      <c r="M48" s="85"/>
      <c r="N48" s="85"/>
      <c r="O48" s="87"/>
    </row>
    <row r="49" spans="1:15" ht="15.75" x14ac:dyDescent="0.25">
      <c r="A49" s="10"/>
      <c r="B49" s="18"/>
      <c r="C49" s="18"/>
      <c r="D49" s="20"/>
      <c r="E49" s="65"/>
      <c r="F49" s="18"/>
      <c r="G49" s="22">
        <f>F46+F47+F48</f>
        <v>0</v>
      </c>
      <c r="I49" s="91"/>
      <c r="J49" s="87"/>
      <c r="K49" s="85"/>
      <c r="L49" s="85"/>
      <c r="M49" s="85"/>
      <c r="N49" s="85"/>
      <c r="O49" s="90"/>
    </row>
    <row r="50" spans="1:15" ht="15.75" x14ac:dyDescent="0.25">
      <c r="A50" s="19"/>
      <c r="B50" s="18"/>
      <c r="C50" s="18"/>
      <c r="D50" s="20"/>
      <c r="E50" s="65"/>
      <c r="F50" s="18"/>
      <c r="G50" s="16"/>
      <c r="I50" s="89"/>
      <c r="J50" s="84"/>
      <c r="K50" s="85"/>
      <c r="L50" s="86"/>
      <c r="M50" s="85"/>
      <c r="N50" s="85"/>
      <c r="O50" s="90"/>
    </row>
    <row r="51" spans="1:15" ht="15.75" x14ac:dyDescent="0.25">
      <c r="A51" s="15">
        <v>5</v>
      </c>
      <c r="B51" s="22" t="s">
        <v>30</v>
      </c>
      <c r="C51" s="18"/>
      <c r="D51" s="20"/>
      <c r="E51" s="65"/>
      <c r="F51" s="18"/>
      <c r="G51" s="22"/>
      <c r="I51" s="89"/>
      <c r="J51" s="88"/>
      <c r="K51" s="85"/>
      <c r="L51" s="86"/>
      <c r="M51" s="85"/>
      <c r="N51" s="85"/>
      <c r="O51" s="90"/>
    </row>
    <row r="52" spans="1:15" ht="15.75" x14ac:dyDescent="0.25">
      <c r="A52" s="21">
        <v>5.0999999999999996</v>
      </c>
      <c r="B52" s="64" t="s">
        <v>39</v>
      </c>
      <c r="C52" s="18">
        <v>6</v>
      </c>
      <c r="D52" s="20" t="s">
        <v>19</v>
      </c>
      <c r="E52" s="70"/>
      <c r="F52" s="18"/>
      <c r="G52" s="16"/>
      <c r="I52" s="89"/>
      <c r="J52" s="88"/>
      <c r="K52" s="85"/>
      <c r="L52" s="86"/>
      <c r="M52" s="85"/>
      <c r="N52" s="85"/>
      <c r="O52" s="90"/>
    </row>
    <row r="53" spans="1:15" ht="15.75" x14ac:dyDescent="0.25">
      <c r="A53" s="21">
        <v>5.2</v>
      </c>
      <c r="B53" s="64" t="s">
        <v>38</v>
      </c>
      <c r="C53" s="18">
        <v>2</v>
      </c>
      <c r="D53" s="20" t="s">
        <v>19</v>
      </c>
      <c r="E53" s="70"/>
      <c r="F53" s="18"/>
      <c r="G53" s="16"/>
      <c r="I53" s="89"/>
      <c r="J53" s="84"/>
      <c r="K53" s="85"/>
      <c r="L53" s="86"/>
      <c r="M53" s="85"/>
      <c r="N53" s="85"/>
      <c r="O53" s="90"/>
    </row>
    <row r="54" spans="1:15" x14ac:dyDescent="0.25">
      <c r="A54" s="21"/>
      <c r="B54" s="18"/>
      <c r="C54" s="18"/>
      <c r="D54" s="20"/>
      <c r="E54" s="70"/>
      <c r="F54" s="18"/>
      <c r="G54" s="22">
        <f>F52+F53</f>
        <v>0</v>
      </c>
    </row>
    <row r="55" spans="1:15" ht="15.75" x14ac:dyDescent="0.25">
      <c r="A55" s="82">
        <v>6</v>
      </c>
      <c r="B55" s="92" t="s">
        <v>33</v>
      </c>
      <c r="C55" s="77"/>
      <c r="D55" s="78"/>
      <c r="E55" s="77"/>
      <c r="F55" s="77"/>
      <c r="G55" s="81"/>
    </row>
    <row r="56" spans="1:15" ht="15.75" x14ac:dyDescent="0.25">
      <c r="A56" s="80">
        <v>6.1</v>
      </c>
      <c r="B56" s="79" t="s">
        <v>34</v>
      </c>
      <c r="C56" s="77">
        <v>1</v>
      </c>
      <c r="D56" s="78" t="s">
        <v>13</v>
      </c>
      <c r="E56" s="77"/>
      <c r="F56" s="77"/>
      <c r="G56" s="81"/>
    </row>
    <row r="57" spans="1:15" ht="15.75" x14ac:dyDescent="0.25">
      <c r="A57" s="80"/>
      <c r="B57" s="79"/>
      <c r="C57" s="77"/>
      <c r="D57" s="78"/>
      <c r="E57" s="77"/>
      <c r="F57" s="77"/>
      <c r="G57" s="81"/>
    </row>
    <row r="58" spans="1:15" ht="15.75" x14ac:dyDescent="0.25">
      <c r="A58" s="80"/>
      <c r="B58" s="79"/>
      <c r="C58" s="77"/>
      <c r="D58" s="78"/>
      <c r="E58" s="77"/>
      <c r="F58" s="77"/>
      <c r="G58" s="81">
        <f>F56</f>
        <v>0</v>
      </c>
    </row>
    <row r="59" spans="1:15" ht="15.75" thickBot="1" x14ac:dyDescent="0.3">
      <c r="A59" s="25"/>
      <c r="B59" s="25"/>
      <c r="C59" s="25"/>
      <c r="D59" s="26"/>
      <c r="E59" s="25"/>
      <c r="F59" s="27"/>
      <c r="G59" s="27"/>
    </row>
    <row r="60" spans="1:15" ht="15.75" thickBot="1" x14ac:dyDescent="0.3">
      <c r="A60" s="25"/>
      <c r="B60" s="25"/>
      <c r="C60" s="28"/>
      <c r="D60" s="28"/>
      <c r="E60" s="29" t="s">
        <v>9</v>
      </c>
      <c r="F60" s="30"/>
      <c r="G60" s="31">
        <f>G58+G54+G49+G43+G36+G33+G23</f>
        <v>0</v>
      </c>
    </row>
    <row r="61" spans="1:15" x14ac:dyDescent="0.25">
      <c r="A61" s="25"/>
      <c r="B61" s="25"/>
      <c r="C61" s="25"/>
      <c r="D61" s="26"/>
      <c r="E61" s="25"/>
      <c r="F61" s="28"/>
      <c r="G61" s="28"/>
    </row>
    <row r="62" spans="1:15" x14ac:dyDescent="0.25">
      <c r="A62" s="25"/>
      <c r="B62" s="25"/>
      <c r="C62" s="17" t="s">
        <v>20</v>
      </c>
      <c r="D62" s="17"/>
      <c r="E62" s="17"/>
      <c r="F62" s="32">
        <v>3.5000000000000003E-2</v>
      </c>
      <c r="G62" s="33">
        <f>+G60*F62</f>
        <v>0</v>
      </c>
    </row>
    <row r="63" spans="1:15" x14ac:dyDescent="0.25">
      <c r="A63" s="25"/>
      <c r="B63" s="25"/>
      <c r="C63" s="17" t="s">
        <v>21</v>
      </c>
      <c r="D63" s="17"/>
      <c r="E63" s="17"/>
      <c r="F63" s="34">
        <v>0.01</v>
      </c>
      <c r="G63" s="33">
        <f>+G60*F63</f>
        <v>0</v>
      </c>
    </row>
    <row r="64" spans="1:15" x14ac:dyDescent="0.25">
      <c r="A64" s="25"/>
      <c r="B64" s="25"/>
      <c r="C64" s="17" t="s">
        <v>22</v>
      </c>
      <c r="D64" s="17"/>
      <c r="E64" s="17"/>
      <c r="F64" s="35">
        <v>1E-3</v>
      </c>
      <c r="G64" s="33">
        <f>+G60*F64</f>
        <v>0</v>
      </c>
    </row>
    <row r="65" spans="1:7" x14ac:dyDescent="0.25">
      <c r="A65" s="25"/>
      <c r="B65" s="25"/>
      <c r="C65" s="36" t="s">
        <v>23</v>
      </c>
      <c r="D65" s="36"/>
      <c r="E65" s="36"/>
      <c r="F65" s="37">
        <v>0.02</v>
      </c>
      <c r="G65" s="38">
        <f>+G60*F65</f>
        <v>0</v>
      </c>
    </row>
    <row r="66" spans="1:7" x14ac:dyDescent="0.25">
      <c r="A66" s="25"/>
      <c r="B66" s="25"/>
      <c r="C66" s="36" t="s">
        <v>24</v>
      </c>
      <c r="D66" s="36"/>
      <c r="E66" s="36"/>
      <c r="F66" s="39">
        <v>0.03</v>
      </c>
      <c r="G66" s="38">
        <f>+G60*F66</f>
        <v>0</v>
      </c>
    </row>
    <row r="67" spans="1:7" x14ac:dyDescent="0.25">
      <c r="A67" s="25"/>
      <c r="B67" s="25"/>
      <c r="C67" s="36" t="s">
        <v>25</v>
      </c>
      <c r="D67" s="36"/>
      <c r="E67" s="36"/>
      <c r="F67" s="39">
        <v>0.1</v>
      </c>
      <c r="G67" s="38">
        <f>+G60*F67</f>
        <v>0</v>
      </c>
    </row>
    <row r="68" spans="1:7" ht="15.75" thickBot="1" x14ac:dyDescent="0.3">
      <c r="A68" s="25"/>
      <c r="B68" s="25"/>
      <c r="C68" s="17" t="s">
        <v>26</v>
      </c>
      <c r="D68" s="17"/>
      <c r="E68" s="40"/>
      <c r="F68" s="41">
        <v>0</v>
      </c>
      <c r="G68" s="42">
        <v>0</v>
      </c>
    </row>
    <row r="69" spans="1:7" ht="15.75" thickBot="1" x14ac:dyDescent="0.3">
      <c r="A69" s="25"/>
      <c r="B69" s="25"/>
      <c r="C69" s="43"/>
      <c r="D69" s="43"/>
      <c r="E69" s="44" t="s">
        <v>27</v>
      </c>
      <c r="F69" s="45">
        <v>0.18</v>
      </c>
      <c r="G69" s="46">
        <f>G67*F69</f>
        <v>0</v>
      </c>
    </row>
    <row r="70" spans="1:7" ht="15.75" thickBot="1" x14ac:dyDescent="0.3">
      <c r="A70" s="25"/>
      <c r="B70" s="25"/>
      <c r="C70" s="28"/>
      <c r="D70" s="28"/>
      <c r="E70" s="43"/>
      <c r="F70" s="28"/>
      <c r="G70" s="28"/>
    </row>
    <row r="71" spans="1:7" ht="15.75" thickBot="1" x14ac:dyDescent="0.3">
      <c r="A71" s="25"/>
      <c r="B71" s="25"/>
      <c r="C71" s="47" t="s">
        <v>28</v>
      </c>
      <c r="D71" s="48"/>
      <c r="E71" s="49"/>
      <c r="F71" s="50"/>
      <c r="G71" s="51">
        <f>G60+G62+G63+G64+G65+G66+G67+G69</f>
        <v>0</v>
      </c>
    </row>
    <row r="72" spans="1:7" x14ac:dyDescent="0.25">
      <c r="A72" s="25"/>
      <c r="B72" s="25"/>
      <c r="C72" s="25"/>
      <c r="D72" s="26"/>
      <c r="E72" s="25"/>
      <c r="F72" s="25"/>
      <c r="G72" s="25"/>
    </row>
    <row r="73" spans="1:7" x14ac:dyDescent="0.25">
      <c r="F73" s="52"/>
      <c r="G73" s="53"/>
    </row>
    <row r="74" spans="1:7" x14ac:dyDescent="0.25">
      <c r="F74" s="52"/>
      <c r="G74" s="54"/>
    </row>
    <row r="75" spans="1:7" ht="15.75" x14ac:dyDescent="0.25">
      <c r="B75" s="55"/>
      <c r="C75" s="56"/>
      <c r="D75" s="55"/>
      <c r="E75" s="57"/>
      <c r="F75" s="52"/>
    </row>
    <row r="76" spans="1:7" x14ac:dyDescent="0.25">
      <c r="B76" s="58"/>
      <c r="C76" s="59"/>
      <c r="D76" s="58"/>
      <c r="E76" s="60"/>
    </row>
    <row r="77" spans="1:7" x14ac:dyDescent="0.25">
      <c r="B77" s="61"/>
      <c r="C77" s="61"/>
      <c r="D77" s="61"/>
      <c r="E77" s="61"/>
    </row>
    <row r="78" spans="1:7" x14ac:dyDescent="0.25">
      <c r="B78" s="61"/>
      <c r="C78" s="61"/>
      <c r="D78" s="61"/>
      <c r="E78" s="61"/>
    </row>
  </sheetData>
  <mergeCells count="2">
    <mergeCell ref="A12:G12"/>
    <mergeCell ref="B14:C14"/>
  </mergeCells>
  <pageMargins left="0.7" right="0.7" top="0.75" bottom="0.75" header="0.3" footer="0.3"/>
  <pageSetup scale="73" fitToHeight="0" orientation="portrait" r:id="rId1"/>
  <rowBreaks count="1" manualBreakCount="1">
    <brk id="5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2023-05-10T12:41:18Z</cp:lastPrinted>
  <dcterms:created xsi:type="dcterms:W3CDTF">2022-09-06T16:55:20Z</dcterms:created>
  <dcterms:modified xsi:type="dcterms:W3CDTF">2023-06-05T13:03:27Z</dcterms:modified>
</cp:coreProperties>
</file>