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43" i="1" l="1"/>
  <c r="F47" i="1"/>
  <c r="F46" i="1"/>
  <c r="F45" i="1"/>
  <c r="F44" i="1"/>
  <c r="F28" i="1"/>
  <c r="F22" i="1"/>
  <c r="F21" i="1"/>
  <c r="G49" i="1" l="1"/>
  <c r="G40" i="1"/>
  <c r="G26" i="1"/>
  <c r="G52" i="1" l="1"/>
  <c r="G57" i="1" s="1"/>
  <c r="G56" i="1" l="1"/>
  <c r="G58" i="1"/>
  <c r="G59" i="1"/>
  <c r="G61" i="1" s="1"/>
  <c r="G54" i="1"/>
  <c r="G55" i="1"/>
  <c r="G63" i="1" l="1"/>
</calcChain>
</file>

<file path=xl/sharedStrings.xml><?xml version="1.0" encoding="utf-8"?>
<sst xmlns="http://schemas.openxmlformats.org/spreadsheetml/2006/main" count="56" uniqueCount="49">
  <si>
    <t xml:space="preserve">AYUNTAMIENTO MUNICIPAL DE BANI </t>
  </si>
  <si>
    <t>(PRESUPUESTO PARTICIPATIVO)</t>
  </si>
  <si>
    <t>OBRA:</t>
  </si>
  <si>
    <t>SECTOR:</t>
  </si>
  <si>
    <t>CAÑAFISTOL</t>
  </si>
  <si>
    <t>FECHA:</t>
  </si>
  <si>
    <t>No</t>
  </si>
  <si>
    <t xml:space="preserve">DESCRIPCION </t>
  </si>
  <si>
    <t>CANT.</t>
  </si>
  <si>
    <t>UNIDAD</t>
  </si>
  <si>
    <t xml:space="preserve">PRECIO </t>
  </si>
  <si>
    <t xml:space="preserve">SUB-TOTAL </t>
  </si>
  <si>
    <t xml:space="preserve">TOTAL </t>
  </si>
  <si>
    <t>M2</t>
  </si>
  <si>
    <t>ML</t>
  </si>
  <si>
    <t>PA</t>
  </si>
  <si>
    <t xml:space="preserve">TOTAL GENERAL RD$                 </t>
  </si>
  <si>
    <t>ANGEL MAÑAN</t>
  </si>
  <si>
    <t>DIRECTOR OBRAS MUNICIPALES</t>
  </si>
  <si>
    <t>OCTUBRE 2024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</si>
  <si>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</si>
  <si>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</si>
  <si>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</si>
  <si>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</si>
  <si>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</si>
  <si>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</si>
  <si>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</si>
  <si>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</si>
  <si>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>C/ Sánchez, Esq., Mella, Baní, Provincia Peravia, Tel.: 809-346-4300 Ext: 302</t>
  </si>
  <si>
    <t>E-MAIL: INFO@BANI.GOB.DO - WEB: AYUNTAMIENTOBANI.GOB.DO</t>
  </si>
  <si>
    <t>PISOS Y REVESTIMIENTOS</t>
  </si>
  <si>
    <t>PISOS EN CERAMICA ESPAÑOLA</t>
  </si>
  <si>
    <t xml:space="preserve">ZOCALOS EN PISOS </t>
  </si>
  <si>
    <t>REMOSAMIENTO CAPILLA</t>
  </si>
  <si>
    <t>DEMOLICION DE PISO PULIDO</t>
  </si>
  <si>
    <t>BOTE DE MATERIAL DEMOLIDO</t>
  </si>
  <si>
    <t>IMPERMEABILIZACION:</t>
  </si>
  <si>
    <t>LIMPIEZA Y ACONDICIONAMIENTO DE AREA.</t>
  </si>
  <si>
    <t>SELLAR CON CEMENTO PLASTICO ASFALTICO PUNTOS CRITICOS</t>
  </si>
  <si>
    <t>APLICAR UNA CAPA DE IMPRIMACION ASFALTICA</t>
  </si>
  <si>
    <t>IMPERMEABILIZACION CON MEMBRANA ASFALTICA GRANULADA, TIPO APP DE 2.8 MM (4 KG/CM2), CON REFUERZO POLIESTER DE 130 gr/m2</t>
  </si>
  <si>
    <t>LIMPIEZA Y BOTE DE DESPERDICIO</t>
  </si>
  <si>
    <t>TERMINACIONES</t>
  </si>
  <si>
    <t>PINTURA ACRILICA SUPERIOR EN TECHOS</t>
  </si>
  <si>
    <t>PINTURA ACRILICA SUPERIOR MUROS</t>
  </si>
  <si>
    <t>GALONES</t>
  </si>
  <si>
    <t>THINEER</t>
  </si>
  <si>
    <t>PINTURA NEGRA ESMALTE SUMINISTRO</t>
  </si>
  <si>
    <t>MANO DE OBRA PINTURA ESMALTE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</si>
</sst>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1"/>
      <color rgb="FF0070C0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/>
    <xf numFmtId="0" fontId="5" fillId="0" borderId="0" xfId="0" applyFont="1" applyBorder="1"/>
    <xf numFmtId="17" fontId="5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Font="1" applyFill="1" applyBorder="1" applyAlignment="1">
      <alignment horizontal="left"/>
    </xf>
    <xf numFmtId="4" fontId="6" fillId="3" borderId="4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" fontId="5" fillId="0" borderId="0" xfId="0" applyNumberFormat="1" applyFont="1" applyBorder="1"/>
    <xf numFmtId="0" fontId="5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0" fontId="8" fillId="0" borderId="0" xfId="0" applyFont="1"/>
    <xf numFmtId="49" fontId="5" fillId="0" borderId="0" xfId="0" applyNumberFormat="1" applyFont="1" applyBorder="1" applyAlignment="1">
      <alignment horizontal="left"/>
    </xf>
    <xf numFmtId="0" fontId="6" fillId="0" borderId="4" xfId="0" applyFont="1" applyFill="1" applyBorder="1"/>
    <xf numFmtId="4" fontId="5" fillId="0" borderId="4" xfId="0" applyNumberFormat="1" applyFont="1" applyFill="1" applyBorder="1"/>
    <xf numFmtId="4" fontId="5" fillId="0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0" borderId="4" xfId="0" applyFont="1" applyBorder="1"/>
    <xf numFmtId="0" fontId="5" fillId="0" borderId="4" xfId="0" applyFont="1" applyBorder="1"/>
    <xf numFmtId="165" fontId="5" fillId="0" borderId="4" xfId="0" applyNumberFormat="1" applyFont="1" applyBorder="1"/>
    <xf numFmtId="43" fontId="5" fillId="0" borderId="4" xfId="0" applyNumberFormat="1" applyFont="1" applyBorder="1"/>
    <xf numFmtId="9" fontId="5" fillId="0" borderId="4" xfId="0" applyNumberFormat="1" applyFont="1" applyBorder="1"/>
    <xf numFmtId="10" fontId="5" fillId="0" borderId="4" xfId="1" applyNumberFormat="1" applyFont="1" applyBorder="1"/>
    <xf numFmtId="0" fontId="4" fillId="0" borderId="4" xfId="0" applyFont="1" applyFill="1" applyBorder="1"/>
    <xf numFmtId="0" fontId="5" fillId="0" borderId="4" xfId="0" applyFont="1" applyFill="1" applyBorder="1"/>
    <xf numFmtId="10" fontId="5" fillId="0" borderId="4" xfId="0" applyNumberFormat="1" applyFont="1" applyFill="1" applyBorder="1"/>
    <xf numFmtId="43" fontId="5" fillId="0" borderId="4" xfId="0" applyNumberFormat="1" applyFont="1" applyFill="1" applyBorder="1"/>
    <xf numFmtId="9" fontId="5" fillId="0" borderId="4" xfId="0" applyNumberFormat="1" applyFont="1" applyFill="1" applyBorder="1"/>
    <xf numFmtId="0" fontId="5" fillId="0" borderId="5" xfId="0" applyFont="1" applyBorder="1"/>
    <xf numFmtId="10" fontId="5" fillId="0" borderId="5" xfId="0" applyNumberFormat="1" applyFont="1" applyBorder="1"/>
    <xf numFmtId="43" fontId="12" fillId="0" borderId="5" xfId="0" applyNumberFormat="1" applyFont="1" applyBorder="1"/>
    <xf numFmtId="0" fontId="4" fillId="0" borderId="1" xfId="0" applyFont="1" applyBorder="1"/>
    <xf numFmtId="10" fontId="4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5" fillId="2" borderId="2" xfId="0" applyFont="1" applyFill="1" applyBorder="1"/>
    <xf numFmtId="43" fontId="13" fillId="2" borderId="2" xfId="0" applyNumberFormat="1" applyFont="1" applyFill="1" applyBorder="1"/>
    <xf numFmtId="43" fontId="7" fillId="2" borderId="3" xfId="0" applyNumberFormat="1" applyFont="1" applyFill="1" applyBorder="1"/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wrapText="1"/>
    </xf>
    <xf numFmtId="4" fontId="5" fillId="3" borderId="5" xfId="0" applyNumberFormat="1" applyFont="1" applyFill="1" applyBorder="1"/>
    <xf numFmtId="0" fontId="4" fillId="3" borderId="5" xfId="0" applyFont="1" applyFill="1" applyBorder="1"/>
    <xf numFmtId="0" fontId="5" fillId="3" borderId="7" xfId="0" applyFont="1" applyFill="1" applyBorder="1" applyAlignment="1"/>
    <xf numFmtId="0" fontId="5" fillId="3" borderId="7" xfId="0" applyFont="1" applyFill="1" applyBorder="1" applyAlignment="1">
      <alignment wrapText="1"/>
    </xf>
    <xf numFmtId="4" fontId="5" fillId="3" borderId="7" xfId="0" applyNumberFormat="1" applyFont="1" applyFill="1" applyBorder="1"/>
    <xf numFmtId="4" fontId="5" fillId="3" borderId="7" xfId="0" applyNumberFormat="1" applyFont="1" applyFill="1" applyBorder="1" applyAlignment="1">
      <alignment horizontal="center"/>
    </xf>
    <xf numFmtId="0" fontId="4" fillId="3" borderId="7" xfId="0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0" fontId="14" fillId="0" borderId="0" xfId="0" applyFont="1" applyBorder="1"/>
    <xf numFmtId="0" fontId="4" fillId="3" borderId="5" xfId="0" applyFont="1" applyFill="1" applyBorder="1" applyAlignment="1"/>
    <xf numFmtId="2" fontId="5" fillId="3" borderId="8" xfId="0" applyNumberFormat="1" applyFont="1" applyFill="1" applyBorder="1" applyAlignment="1"/>
    <xf numFmtId="0" fontId="14" fillId="0" borderId="9" xfId="0" applyFont="1" applyBorder="1" applyAlignment="1">
      <alignment wrapText="1"/>
    </xf>
    <xf numFmtId="4" fontId="5" fillId="3" borderId="9" xfId="0" applyNumberFormat="1" applyFont="1" applyFill="1" applyBorder="1"/>
    <xf numFmtId="4" fontId="5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2" fontId="5" fillId="3" borderId="11" xfId="0" applyNumberFormat="1" applyFont="1" applyFill="1" applyBorder="1" applyAlignment="1"/>
    <xf numFmtId="0" fontId="4" fillId="3" borderId="12" xfId="0" applyFont="1" applyFill="1" applyBorder="1"/>
    <xf numFmtId="0" fontId="5" fillId="3" borderId="6" xfId="0" applyFont="1" applyFill="1" applyBorder="1" applyAlignment="1"/>
    <xf numFmtId="0" fontId="5" fillId="3" borderId="13" xfId="0" applyFont="1" applyFill="1" applyBorder="1" applyAlignment="1">
      <alignment wrapText="1"/>
    </xf>
    <xf numFmtId="4" fontId="5" fillId="3" borderId="13" xfId="0" applyNumberFormat="1" applyFont="1" applyFill="1" applyBorder="1"/>
    <xf numFmtId="4" fontId="5" fillId="3" borderId="13" xfId="0" applyNumberFormat="1" applyFont="1" applyFill="1" applyBorder="1" applyAlignment="1">
      <alignment horizontal="center"/>
    </xf>
    <xf numFmtId="0" fontId="4" fillId="3" borderId="14" xfId="0" applyFont="1" applyFill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85724</xdr:rowOff>
    </xdr:from>
    <xdr:to>
      <xdr:col>6</xdr:col>
      <xdr:colOff>142875</xdr:colOff>
      <xdr:row>10</xdr:row>
      <xdr:rowOff>114299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466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2</xdr:row>
      <xdr:rowOff>85724</xdr:rowOff>
    </xdr:from>
    <xdr:to>
      <xdr:col>6</xdr:col>
      <xdr:colOff>142875</xdr:colOff>
      <xdr:row>10</xdr:row>
      <xdr:rowOff>114299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466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67"/>
  <sheetViews>
    <sheetView tabSelected="1" topLeftCell="A37" workbookViewId="0">
      <selection activeCell="I62" sqref="I62"/>
    </sheetView>
  </sheetViews>
  <sheetFormatPr baseColWidth="10" defaultRowHeight="15" x14ac:dyDescent="0.25"/>
  <cols>
    <col min="1" max="1" width="8.140625" customWidth="1"/>
    <col min="2" max="2" width="50.5703125" customWidth="1"/>
    <col min="3" max="3" width="10.7109375" customWidth="1"/>
    <col min="4" max="4" width="18" customWidth="1"/>
    <col min="5" max="5" width="15" customWidth="1"/>
    <col min="6" max="6" width="18" customWidth="1"/>
    <col min="7" max="7" width="15.140625" customWidth="1"/>
  </cols>
  <sheetData>
    <row r="12" spans="1:7" ht="28.5" thickBot="1" x14ac:dyDescent="0.45">
      <c r="A12" s="82" t="s">
        <v>0</v>
      </c>
      <c r="B12" s="82"/>
      <c r="C12" s="82"/>
      <c r="D12" s="82"/>
      <c r="E12" s="82"/>
      <c r="F12" s="82"/>
      <c r="G12" s="82"/>
    </row>
    <row r="13" spans="1:7" ht="21.75" thickBot="1" x14ac:dyDescent="0.4">
      <c r="A13" s="83" t="s">
        <v>1</v>
      </c>
      <c r="B13" s="84"/>
      <c r="C13" s="84"/>
      <c r="D13" s="84"/>
      <c r="E13" s="84"/>
      <c r="F13" s="84"/>
      <c r="G13" s="85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ht="15.75" x14ac:dyDescent="0.25">
      <c r="A15" s="3" t="s">
        <v>2</v>
      </c>
      <c r="B15" s="4" t="s">
        <v>33</v>
      </c>
      <c r="C15" s="4"/>
      <c r="D15" s="4"/>
      <c r="E15" s="4"/>
      <c r="F15" s="4"/>
      <c r="G15" s="4"/>
    </row>
    <row r="16" spans="1:7" ht="15.75" x14ac:dyDescent="0.25">
      <c r="A16" s="3" t="s">
        <v>3</v>
      </c>
      <c r="B16" s="4" t="s">
        <v>4</v>
      </c>
      <c r="C16" s="4"/>
      <c r="D16" s="4"/>
      <c r="E16" s="4"/>
      <c r="F16" s="4"/>
      <c r="G16" s="4"/>
    </row>
    <row r="17" spans="1:7" ht="15.75" x14ac:dyDescent="0.25">
      <c r="A17" s="3" t="s">
        <v>5</v>
      </c>
      <c r="B17" s="28" t="s">
        <v>19</v>
      </c>
      <c r="C17" s="4"/>
      <c r="D17" s="4"/>
      <c r="E17" s="4"/>
      <c r="F17" s="4"/>
      <c r="G17" s="4"/>
    </row>
    <row r="18" spans="1:7" ht="15.75" x14ac:dyDescent="0.25">
      <c r="A18" s="3"/>
      <c r="B18" s="5"/>
      <c r="C18" s="4"/>
      <c r="D18" s="4"/>
      <c r="E18" s="4"/>
      <c r="F18" s="4"/>
      <c r="G18" s="4"/>
    </row>
    <row r="19" spans="1:7" ht="15.75" x14ac:dyDescent="0.25">
      <c r="A19" s="6" t="s">
        <v>6</v>
      </c>
      <c r="B19" s="6" t="s">
        <v>7</v>
      </c>
      <c r="C19" s="6" t="s">
        <v>8</v>
      </c>
      <c r="D19" s="6" t="s">
        <v>9</v>
      </c>
      <c r="E19" s="6" t="s">
        <v>10</v>
      </c>
      <c r="F19" s="6" t="s">
        <v>11</v>
      </c>
      <c r="G19" s="6" t="s">
        <v>12</v>
      </c>
    </row>
    <row r="20" spans="1:7" ht="15.75" x14ac:dyDescent="0.25">
      <c r="A20" s="7">
        <v>1</v>
      </c>
      <c r="B20" s="8" t="s">
        <v>30</v>
      </c>
      <c r="C20" s="9"/>
      <c r="D20" s="10"/>
      <c r="E20" s="9"/>
      <c r="F20" s="9"/>
      <c r="G20" s="11"/>
    </row>
    <row r="21" spans="1:7" ht="15.75" x14ac:dyDescent="0.25">
      <c r="A21" s="12">
        <v>1.01</v>
      </c>
      <c r="B21" s="13" t="s">
        <v>31</v>
      </c>
      <c r="C21" s="9">
        <v>63</v>
      </c>
      <c r="D21" s="10" t="s">
        <v>13</v>
      </c>
      <c r="E21" s="9"/>
      <c r="F21" s="9">
        <f>+E21*C21</f>
        <v>0</v>
      </c>
      <c r="G21" s="11"/>
    </row>
    <row r="22" spans="1:7" ht="15.75" x14ac:dyDescent="0.25">
      <c r="A22" s="12">
        <v>1.02</v>
      </c>
      <c r="B22" s="13" t="s">
        <v>32</v>
      </c>
      <c r="C22" s="9">
        <v>40</v>
      </c>
      <c r="D22" s="10" t="s">
        <v>14</v>
      </c>
      <c r="E22" s="9"/>
      <c r="F22" s="9">
        <f>+E22*C22</f>
        <v>0</v>
      </c>
      <c r="G22" s="11"/>
    </row>
    <row r="23" spans="1:7" ht="15.75" x14ac:dyDescent="0.25">
      <c r="A23" s="12">
        <v>1.03</v>
      </c>
      <c r="B23" s="11" t="s">
        <v>34</v>
      </c>
      <c r="C23" s="14">
        <v>63</v>
      </c>
      <c r="D23" s="10" t="s">
        <v>13</v>
      </c>
      <c r="E23" s="15"/>
      <c r="F23" s="9">
        <f>+E23*C23</f>
        <v>0</v>
      </c>
      <c r="G23" s="16"/>
    </row>
    <row r="24" spans="1:7" ht="15.75" x14ac:dyDescent="0.25">
      <c r="A24" s="12">
        <v>1.04</v>
      </c>
      <c r="B24" s="29" t="s">
        <v>35</v>
      </c>
      <c r="C24" s="30">
        <v>8.5500000000000007</v>
      </c>
      <c r="D24" s="31" t="s">
        <v>13</v>
      </c>
      <c r="E24" s="30"/>
      <c r="F24" s="9">
        <f>+E24*C24</f>
        <v>0</v>
      </c>
      <c r="G24" s="16"/>
    </row>
    <row r="25" spans="1:7" ht="15.75" x14ac:dyDescent="0.25">
      <c r="A25" s="12"/>
      <c r="B25" s="11"/>
      <c r="C25" s="15"/>
      <c r="D25" s="10"/>
      <c r="E25" s="15"/>
      <c r="F25" s="15"/>
      <c r="G25" s="16"/>
    </row>
    <row r="26" spans="1:7" ht="15.75" x14ac:dyDescent="0.25">
      <c r="A26" s="12"/>
      <c r="B26" s="11"/>
      <c r="C26" s="15"/>
      <c r="D26" s="15"/>
      <c r="E26" s="15"/>
      <c r="F26" s="15"/>
      <c r="G26" s="16">
        <f>F21+F22+F23+F24+F25</f>
        <v>0</v>
      </c>
    </row>
    <row r="27" spans="1:7" ht="15.75" x14ac:dyDescent="0.25">
      <c r="A27" s="67">
        <v>2</v>
      </c>
      <c r="B27" s="58" t="s">
        <v>36</v>
      </c>
      <c r="C27" s="57"/>
      <c r="D27" s="57"/>
      <c r="E27" s="57"/>
      <c r="F27" s="57"/>
      <c r="G27" s="58"/>
    </row>
    <row r="28" spans="1:7" ht="15.75" x14ac:dyDescent="0.25">
      <c r="A28" s="68">
        <v>2.0099999999999998</v>
      </c>
      <c r="B28" s="69" t="s">
        <v>37</v>
      </c>
      <c r="C28" s="70">
        <v>355.62</v>
      </c>
      <c r="D28" s="71" t="s">
        <v>13</v>
      </c>
      <c r="E28" s="70"/>
      <c r="F28" s="70">
        <f t="shared" ref="F28" si="0">SUM(C28*E28)</f>
        <v>0</v>
      </c>
      <c r="G28" s="72"/>
    </row>
    <row r="29" spans="1:7" ht="15.75" x14ac:dyDescent="0.25">
      <c r="A29" s="73"/>
      <c r="B29" s="56"/>
      <c r="C29" s="64"/>
      <c r="D29" s="65"/>
      <c r="E29" s="64"/>
      <c r="F29" s="64"/>
      <c r="G29" s="74"/>
    </row>
    <row r="30" spans="1:7" ht="29.25" customHeight="1" x14ac:dyDescent="0.25">
      <c r="A30" s="73"/>
      <c r="B30" s="56" t="s">
        <v>38</v>
      </c>
      <c r="C30" s="64"/>
      <c r="D30" s="65"/>
      <c r="E30" s="64"/>
      <c r="F30" s="64"/>
      <c r="G30" s="74"/>
    </row>
    <row r="31" spans="1:7" ht="15.75" x14ac:dyDescent="0.25">
      <c r="A31" s="73"/>
      <c r="B31" s="56"/>
      <c r="C31" s="64"/>
      <c r="D31" s="65"/>
      <c r="E31" s="64"/>
      <c r="F31" s="64"/>
      <c r="G31" s="74"/>
    </row>
    <row r="32" spans="1:7" ht="29.25" customHeight="1" x14ac:dyDescent="0.25">
      <c r="A32" s="73"/>
      <c r="B32" s="56" t="s">
        <v>39</v>
      </c>
      <c r="C32" s="64"/>
      <c r="D32" s="65"/>
      <c r="E32" s="64"/>
      <c r="F32" s="64"/>
      <c r="G32" s="74"/>
    </row>
    <row r="33" spans="1:7" ht="57.75" customHeight="1" x14ac:dyDescent="0.25">
      <c r="A33" s="73"/>
      <c r="B33" s="56" t="s">
        <v>40</v>
      </c>
      <c r="C33" s="64"/>
      <c r="D33" s="65"/>
      <c r="E33" s="64"/>
      <c r="F33" s="64"/>
      <c r="G33" s="74"/>
    </row>
    <row r="34" spans="1:7" ht="15.75" x14ac:dyDescent="0.25">
      <c r="A34" s="73"/>
      <c r="B34" s="56"/>
      <c r="C34" s="64"/>
      <c r="D34" s="65"/>
      <c r="E34" s="64"/>
      <c r="F34" s="64"/>
      <c r="G34" s="74"/>
    </row>
    <row r="35" spans="1:7" ht="29.25" customHeight="1" x14ac:dyDescent="0.25">
      <c r="A35" s="73"/>
      <c r="B35" s="56"/>
      <c r="C35" s="64"/>
      <c r="D35" s="65"/>
      <c r="E35" s="64"/>
      <c r="F35" s="64"/>
      <c r="G35" s="74"/>
    </row>
    <row r="36" spans="1:7" ht="15.75" x14ac:dyDescent="0.25">
      <c r="A36" s="73"/>
      <c r="B36" s="56"/>
      <c r="C36" s="64"/>
      <c r="D36" s="65"/>
      <c r="E36" s="64"/>
      <c r="F36" s="64"/>
      <c r="G36" s="74"/>
    </row>
    <row r="37" spans="1:7" ht="15.75" x14ac:dyDescent="0.25">
      <c r="A37" s="73"/>
      <c r="B37" s="66" t="s">
        <v>41</v>
      </c>
      <c r="C37" s="64"/>
      <c r="D37" s="65"/>
      <c r="E37" s="64"/>
      <c r="F37" s="64"/>
      <c r="G37" s="74"/>
    </row>
    <row r="38" spans="1:7" ht="15.75" x14ac:dyDescent="0.25">
      <c r="A38" s="75"/>
      <c r="B38" s="76"/>
      <c r="C38" s="77"/>
      <c r="D38" s="78"/>
      <c r="E38" s="77"/>
      <c r="F38" s="77"/>
      <c r="G38" s="79"/>
    </row>
    <row r="39" spans="1:7" ht="15.75" x14ac:dyDescent="0.25">
      <c r="A39" s="59"/>
      <c r="B39" s="60"/>
      <c r="C39" s="61"/>
      <c r="D39" s="62"/>
      <c r="E39" s="61"/>
      <c r="F39" s="61"/>
      <c r="G39" s="63"/>
    </row>
    <row r="40" spans="1:7" ht="15.75" x14ac:dyDescent="0.25">
      <c r="A40" s="12"/>
      <c r="B40" s="11"/>
      <c r="C40" s="15"/>
      <c r="D40" s="10"/>
      <c r="E40" s="15"/>
      <c r="F40" s="15"/>
      <c r="G40" s="16">
        <f>F28+F29+F30+F31+F32+F33+F34+F35+F36+F37+F38+F39</f>
        <v>0</v>
      </c>
    </row>
    <row r="41" spans="1:7" ht="15.75" x14ac:dyDescent="0.25">
      <c r="A41" s="12"/>
      <c r="B41" s="11"/>
      <c r="C41" s="15"/>
      <c r="D41" s="10"/>
      <c r="E41" s="15"/>
      <c r="F41" s="15"/>
      <c r="G41" s="16"/>
    </row>
    <row r="42" spans="1:7" ht="15.75" x14ac:dyDescent="0.25">
      <c r="A42" s="7">
        <v>3</v>
      </c>
      <c r="B42" s="32" t="s">
        <v>42</v>
      </c>
      <c r="C42" s="15"/>
      <c r="D42" s="15"/>
      <c r="E42" s="15"/>
      <c r="F42" s="15"/>
      <c r="G42" s="16"/>
    </row>
    <row r="43" spans="1:7" ht="15.75" x14ac:dyDescent="0.25">
      <c r="A43" s="12">
        <v>3.01</v>
      </c>
      <c r="B43" s="11" t="s">
        <v>43</v>
      </c>
      <c r="C43" s="15">
        <v>354.24</v>
      </c>
      <c r="D43" s="10" t="s">
        <v>13</v>
      </c>
      <c r="E43" s="15"/>
      <c r="F43" s="15">
        <f>SUM(C43*E43)</f>
        <v>0</v>
      </c>
      <c r="G43" s="16"/>
    </row>
    <row r="44" spans="1:7" ht="15.75" x14ac:dyDescent="0.25">
      <c r="A44" s="12">
        <v>3.02</v>
      </c>
      <c r="B44" s="17" t="s">
        <v>44</v>
      </c>
      <c r="C44" s="15">
        <v>546.79999999999995</v>
      </c>
      <c r="D44" s="10" t="s">
        <v>13</v>
      </c>
      <c r="E44" s="15"/>
      <c r="F44" s="15">
        <f>E44*C44</f>
        <v>0</v>
      </c>
      <c r="G44" s="16"/>
    </row>
    <row r="45" spans="1:7" ht="15.75" x14ac:dyDescent="0.25">
      <c r="A45" s="12">
        <v>3.03</v>
      </c>
      <c r="B45" s="17" t="s">
        <v>47</v>
      </c>
      <c r="C45" s="15">
        <v>4</v>
      </c>
      <c r="D45" s="10" t="s">
        <v>45</v>
      </c>
      <c r="E45" s="15"/>
      <c r="F45" s="15">
        <f>E45*C45</f>
        <v>0</v>
      </c>
      <c r="G45" s="16"/>
    </row>
    <row r="46" spans="1:7" ht="15.75" x14ac:dyDescent="0.25">
      <c r="A46" s="12">
        <v>3.04</v>
      </c>
      <c r="B46" s="11" t="s">
        <v>46</v>
      </c>
      <c r="C46" s="15">
        <v>2</v>
      </c>
      <c r="D46" s="10" t="s">
        <v>45</v>
      </c>
      <c r="E46" s="15"/>
      <c r="F46" s="15">
        <f>E46*C46</f>
        <v>0</v>
      </c>
      <c r="G46" s="16"/>
    </row>
    <row r="47" spans="1:7" ht="15.75" x14ac:dyDescent="0.25">
      <c r="A47" s="12">
        <v>3.05</v>
      </c>
      <c r="B47" s="17" t="s">
        <v>48</v>
      </c>
      <c r="C47" s="15">
        <v>1</v>
      </c>
      <c r="D47" s="10" t="s">
        <v>15</v>
      </c>
      <c r="E47" s="15"/>
      <c r="F47" s="15">
        <f>E47*C47</f>
        <v>0</v>
      </c>
      <c r="G47" s="16"/>
    </row>
    <row r="48" spans="1:7" ht="15.75" x14ac:dyDescent="0.25">
      <c r="A48" s="12"/>
      <c r="B48" s="17"/>
      <c r="C48" s="15"/>
      <c r="D48" s="10"/>
      <c r="E48" s="15"/>
      <c r="F48" s="15"/>
      <c r="G48" s="16"/>
    </row>
    <row r="49" spans="1:7" ht="15.75" x14ac:dyDescent="0.25">
      <c r="A49" s="12"/>
      <c r="B49" s="17"/>
      <c r="C49" s="15"/>
      <c r="D49" s="10"/>
      <c r="E49" s="15"/>
      <c r="F49" s="15"/>
      <c r="G49" s="16">
        <f>F43+F44+F45+F46+F47</f>
        <v>0</v>
      </c>
    </row>
    <row r="50" spans="1:7" ht="15.75" x14ac:dyDescent="0.25">
      <c r="A50" s="12"/>
      <c r="B50" s="17"/>
      <c r="C50" s="15"/>
      <c r="D50" s="10"/>
      <c r="E50" s="15"/>
      <c r="F50" s="15"/>
      <c r="G50" s="16"/>
    </row>
    <row r="51" spans="1:7" ht="16.5" thickBot="1" x14ac:dyDescent="0.3">
      <c r="A51" s="18"/>
      <c r="B51" s="18"/>
      <c r="C51" s="18"/>
      <c r="D51" s="19"/>
      <c r="E51" s="18"/>
      <c r="F51" s="20"/>
      <c r="G51" s="20"/>
    </row>
    <row r="52" spans="1:7" ht="16.5" thickBot="1" x14ac:dyDescent="0.3">
      <c r="A52" s="18"/>
      <c r="B52" s="18"/>
      <c r="C52" s="21"/>
      <c r="D52" s="21"/>
      <c r="E52" s="22" t="s">
        <v>11</v>
      </c>
      <c r="F52" s="23"/>
      <c r="G52" s="24">
        <f>SUM(G24:G50)</f>
        <v>0</v>
      </c>
    </row>
    <row r="53" spans="1:7" ht="15.75" x14ac:dyDescent="0.25">
      <c r="A53" s="18"/>
      <c r="B53" s="18"/>
      <c r="C53" s="18"/>
      <c r="D53" s="19"/>
      <c r="E53" s="18"/>
      <c r="F53" s="21"/>
      <c r="G53" s="21"/>
    </row>
    <row r="54" spans="1:7" ht="15.75" x14ac:dyDescent="0.25">
      <c r="A54" s="86" t="s">
        <v>17</v>
      </c>
      <c r="B54" s="86"/>
      <c r="C54" s="33" t="s">
        <v>20</v>
      </c>
      <c r="D54" s="34"/>
      <c r="E54" s="34"/>
      <c r="F54" s="35">
        <v>3.5000000000000003E-2</v>
      </c>
      <c r="G54" s="36">
        <f>G52*F54</f>
        <v>0</v>
      </c>
    </row>
    <row r="55" spans="1:7" ht="15.75" x14ac:dyDescent="0.25">
      <c r="A55" s="80" t="s">
        <v>18</v>
      </c>
      <c r="B55" s="80"/>
      <c r="C55" s="33" t="s">
        <v>21</v>
      </c>
      <c r="D55" s="34"/>
      <c r="E55" s="34"/>
      <c r="F55" s="37">
        <v>0.01</v>
      </c>
      <c r="G55" s="36">
        <f>G52*F55</f>
        <v>0</v>
      </c>
    </row>
    <row r="56" spans="1:7" ht="15.75" x14ac:dyDescent="0.25">
      <c r="A56" s="18"/>
      <c r="B56" s="18"/>
      <c r="C56" s="33" t="s">
        <v>22</v>
      </c>
      <c r="D56" s="34"/>
      <c r="E56" s="34"/>
      <c r="F56" s="38">
        <v>1E-3</v>
      </c>
      <c r="G56" s="36">
        <f>G52*F56</f>
        <v>0</v>
      </c>
    </row>
    <row r="57" spans="1:7" ht="15.75" x14ac:dyDescent="0.25">
      <c r="A57" s="18"/>
      <c r="B57" s="18"/>
      <c r="C57" s="39" t="s">
        <v>23</v>
      </c>
      <c r="D57" s="40"/>
      <c r="E57" s="40"/>
      <c r="F57" s="41">
        <v>0.02</v>
      </c>
      <c r="G57" s="42">
        <f>G52*F57</f>
        <v>0</v>
      </c>
    </row>
    <row r="58" spans="1:7" ht="15.75" x14ac:dyDescent="0.25">
      <c r="A58" s="18"/>
      <c r="B58" s="18"/>
      <c r="C58" s="39" t="s">
        <v>24</v>
      </c>
      <c r="D58" s="40"/>
      <c r="E58" s="40"/>
      <c r="F58" s="43">
        <v>0.03</v>
      </c>
      <c r="G58" s="42">
        <f>G52*F58</f>
        <v>0</v>
      </c>
    </row>
    <row r="59" spans="1:7" ht="15.75" x14ac:dyDescent="0.25">
      <c r="A59" s="18"/>
      <c r="B59" s="18"/>
      <c r="C59" s="39" t="s">
        <v>25</v>
      </c>
      <c r="D59" s="40"/>
      <c r="E59" s="40"/>
      <c r="F59" s="43">
        <v>0.1</v>
      </c>
      <c r="G59" s="42">
        <f>G52*F59</f>
        <v>0</v>
      </c>
    </row>
    <row r="60" spans="1:7" ht="16.5" thickBot="1" x14ac:dyDescent="0.3">
      <c r="A60" s="18"/>
      <c r="B60" s="18"/>
      <c r="C60" s="33" t="s">
        <v>26</v>
      </c>
      <c r="D60" s="34"/>
      <c r="E60" s="44"/>
      <c r="F60" s="45">
        <v>0</v>
      </c>
      <c r="G60" s="46">
        <v>0</v>
      </c>
    </row>
    <row r="61" spans="1:7" ht="16.5" thickBot="1" x14ac:dyDescent="0.3">
      <c r="A61" s="18"/>
      <c r="B61" s="18"/>
      <c r="C61" s="4"/>
      <c r="D61" s="4"/>
      <c r="E61" s="47" t="s">
        <v>27</v>
      </c>
      <c r="F61" s="48">
        <v>0.18</v>
      </c>
      <c r="G61" s="49">
        <f>G59*F61</f>
        <v>0</v>
      </c>
    </row>
    <row r="62" spans="1:7" ht="16.5" thickBot="1" x14ac:dyDescent="0.3">
      <c r="A62" s="18"/>
      <c r="B62" s="18"/>
      <c r="C62" s="21"/>
      <c r="D62" s="21"/>
      <c r="E62" s="4"/>
      <c r="F62" s="21"/>
      <c r="G62" s="21"/>
    </row>
    <row r="63" spans="1:7" ht="16.5" thickBot="1" x14ac:dyDescent="0.3">
      <c r="A63" s="18"/>
      <c r="B63" s="18"/>
      <c r="C63" s="50" t="s">
        <v>16</v>
      </c>
      <c r="D63" s="51"/>
      <c r="E63" s="52"/>
      <c r="F63" s="53"/>
      <c r="G63" s="54">
        <f>G52+G54+G55+G56+G57+G58+G59+G61</f>
        <v>0</v>
      </c>
    </row>
    <row r="64" spans="1:7" x14ac:dyDescent="0.25">
      <c r="A64" s="25"/>
      <c r="B64" s="25"/>
      <c r="C64" s="25"/>
      <c r="D64" s="26"/>
      <c r="E64" s="25"/>
      <c r="F64" s="25"/>
      <c r="G64" s="25"/>
    </row>
    <row r="65" spans="1:7" x14ac:dyDescent="0.25">
      <c r="F65" s="55"/>
      <c r="G65" s="27"/>
    </row>
    <row r="66" spans="1:7" x14ac:dyDescent="0.25">
      <c r="A66" s="81" t="s">
        <v>28</v>
      </c>
      <c r="B66" s="81"/>
      <c r="C66" s="81"/>
      <c r="D66" s="81"/>
      <c r="E66" s="81"/>
      <c r="F66" s="81"/>
      <c r="G66" s="81"/>
    </row>
    <row r="67" spans="1:7" x14ac:dyDescent="0.25">
      <c r="A67" s="81" t="s">
        <v>29</v>
      </c>
      <c r="B67" s="81"/>
      <c r="C67" s="81"/>
      <c r="D67" s="81"/>
      <c r="E67" s="81"/>
      <c r="F67" s="81"/>
      <c r="G67" s="81"/>
    </row>
  </sheetData>
  <mergeCells count="6">
    <mergeCell ref="A55:B55"/>
    <mergeCell ref="A66:G66"/>
    <mergeCell ref="A67:G67"/>
    <mergeCell ref="A12:G12"/>
    <mergeCell ref="A13:G13"/>
    <mergeCell ref="A54:B54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2024-08-22T17:12:25Z</cp:lastPrinted>
  <dcterms:created xsi:type="dcterms:W3CDTF">2024-01-30T19:14:35Z</dcterms:created>
  <dcterms:modified xsi:type="dcterms:W3CDTF">2024-08-22T17:14:32Z</dcterms:modified>
</cp:coreProperties>
</file>