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2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F38" i="1"/>
  <c r="G39" i="1" s="1"/>
  <c r="F33" i="1"/>
  <c r="F32" i="1"/>
  <c r="F31" i="1"/>
  <c r="F30" i="1"/>
  <c r="F26" i="1"/>
  <c r="F25" i="1"/>
  <c r="G27" i="1" s="1"/>
  <c r="F24" i="1"/>
  <c r="F21" i="1"/>
  <c r="G23" i="1" s="1"/>
  <c r="G35" i="1" l="1"/>
  <c r="G45" i="1"/>
  <c r="G50" i="1" l="1"/>
  <c r="G49" i="1"/>
  <c r="G52" i="1"/>
  <c r="G54" i="1" s="1"/>
  <c r="G48" i="1"/>
  <c r="G51" i="1"/>
  <c r="G47" i="1"/>
  <c r="G53" i="1" l="1"/>
  <c r="G56" i="1" s="1"/>
</calcChain>
</file>

<file path=xl/sharedStrings.xml><?xml version="1.0" encoding="utf-8"?>
<sst xmlns="http://schemas.openxmlformats.org/spreadsheetml/2006/main" count="54" uniqueCount="48">
  <si>
    <t>PRESUPUESTO PARTICIPATIVO</t>
  </si>
  <si>
    <t>OBRA:</t>
  </si>
  <si>
    <t>SECTOR:</t>
  </si>
  <si>
    <t>FECHA:</t>
  </si>
  <si>
    <t>UNIDAD</t>
  </si>
  <si>
    <t>TOTAL</t>
  </si>
  <si>
    <t>PA</t>
  </si>
  <si>
    <t>SUB-TOTAL</t>
  </si>
  <si>
    <t>ANGEL MAÑAN</t>
  </si>
  <si>
    <t>DIRECTOR OBRAS MUNICIPALES</t>
  </si>
  <si>
    <t>TRANSPORTE</t>
  </si>
  <si>
    <t>CODIA</t>
  </si>
  <si>
    <t>GASTOS ADMINISTRATIVOS</t>
  </si>
  <si>
    <t>SUP. Y DIRECCIÓN.</t>
  </si>
  <si>
    <t>C/ Sánchez, Esq., Mella, Baní, Provincia Peravia, Tel.: 809-346-4300 Ext: 302</t>
  </si>
  <si>
    <t>E-MAIL: INFO@BANI.GOB.DO - WEB: AYUNTAMIENTOBANI.GOB.DO</t>
  </si>
  <si>
    <t>AYUNTAMIENTO MUNICIPAL DE BANI</t>
  </si>
  <si>
    <t>CANALIZACION CAÑADA</t>
  </si>
  <si>
    <t>ENERO 2024</t>
  </si>
  <si>
    <t>No.</t>
  </si>
  <si>
    <t>DESCRIPCIÓN</t>
  </si>
  <si>
    <t>CANTIDAD</t>
  </si>
  <si>
    <t>PRECIO</t>
  </si>
  <si>
    <t xml:space="preserve">SUB.-TOTAL </t>
  </si>
  <si>
    <t>PRELIMINARES</t>
  </si>
  <si>
    <t>NIVELACION TOPOGRÁFICA</t>
  </si>
  <si>
    <t>MOVIMIENTO DE TIERRA</t>
  </si>
  <si>
    <t>CORTE DE TALUD Y EXTRACCION DE MATERIAL DEL CAUCE CON RETRO PALA</t>
  </si>
  <si>
    <t xml:space="preserve">HORAS </t>
  </si>
  <si>
    <t>BOTE DE MATERIAL EXTRAIDO</t>
  </si>
  <si>
    <t>M3</t>
  </si>
  <si>
    <t>ACONDICIONAMIENTO DEL AREA DEL TALUD MANUAL 30 ML</t>
  </si>
  <si>
    <t>M2</t>
  </si>
  <si>
    <t>HORMIGON ARMADO</t>
  </si>
  <si>
    <t>BASE EN HORMIGON PARA COLOCAR MURO DE PIEDRA 30.00 X 0.20 X 0.30</t>
  </si>
  <si>
    <t>CICLOPEO EN CAUCE DE CAÑADA 30.00 X 0.20 X 2.00</t>
  </si>
  <si>
    <t>PISO Hormigón FROTADO ESP. 0.10 CM</t>
  </si>
  <si>
    <t>Hormigón SIMPLE EN PARTE SUPERIOR DE MURO ESPESOR 0.10 CM X 30.00 ML X 0.20</t>
  </si>
  <si>
    <t>MUROS</t>
  </si>
  <si>
    <t>MURO EN PIEDRA L-60.00 MTS H-1.80 MTS</t>
  </si>
  <si>
    <t xml:space="preserve">LIMPIEZA </t>
  </si>
  <si>
    <t>LIMPIEZA FINAL</t>
  </si>
  <si>
    <t>SEGUROS Y FIANZAS</t>
  </si>
  <si>
    <t>PENSIONES Y JUBILACION</t>
  </si>
  <si>
    <t>SUB.-TOTAL GASTOS INDIRECTOS</t>
  </si>
  <si>
    <t>ITBIS DEL 10%</t>
  </si>
  <si>
    <t xml:space="preserve">                 TOTAL GENERAL</t>
  </si>
  <si>
    <t>LAS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</si>
</sst>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4" fillId="0" borderId="0" xfId="0" applyFont="1"/>
    <xf numFmtId="49" fontId="0" fillId="0" borderId="0" xfId="0" applyNumberForma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43" fontId="0" fillId="0" borderId="6" xfId="1" applyFont="1" applyBorder="1"/>
    <xf numFmtId="0" fontId="0" fillId="0" borderId="6" xfId="0" applyBorder="1" applyAlignment="1">
      <alignment horizontal="center"/>
    </xf>
    <xf numFmtId="8" fontId="0" fillId="0" borderId="6" xfId="0" applyNumberFormat="1" applyBorder="1"/>
    <xf numFmtId="0" fontId="0" fillId="0" borderId="12" xfId="0" applyBorder="1"/>
    <xf numFmtId="0" fontId="2" fillId="0" borderId="11" xfId="0" applyFont="1" applyBorder="1"/>
    <xf numFmtId="0" fontId="2" fillId="0" borderId="6" xfId="0" applyFont="1" applyBorder="1"/>
    <xf numFmtId="8" fontId="0" fillId="0" borderId="12" xfId="0" applyNumberFormat="1" applyBorder="1"/>
    <xf numFmtId="0" fontId="0" fillId="0" borderId="6" xfId="0" applyBorder="1" applyAlignment="1">
      <alignment wrapText="1"/>
    </xf>
    <xf numFmtId="0" fontId="2" fillId="0" borderId="13" xfId="0" applyFont="1" applyBorder="1"/>
    <xf numFmtId="0" fontId="2" fillId="0" borderId="7" xfId="0" applyFont="1" applyBorder="1"/>
    <xf numFmtId="0" fontId="0" fillId="0" borderId="7" xfId="0" applyBorder="1"/>
    <xf numFmtId="8" fontId="0" fillId="0" borderId="14" xfId="0" applyNumberFormat="1" applyBorder="1"/>
    <xf numFmtId="0" fontId="0" fillId="0" borderId="13" xfId="0" applyBorder="1"/>
    <xf numFmtId="43" fontId="0" fillId="0" borderId="7" xfId="1" applyFont="1" applyBorder="1"/>
    <xf numFmtId="0" fontId="0" fillId="0" borderId="15" xfId="0" applyBorder="1"/>
    <xf numFmtId="0" fontId="0" fillId="0" borderId="16" xfId="0" applyBorder="1"/>
    <xf numFmtId="8" fontId="0" fillId="0" borderId="17" xfId="0" applyNumberFormat="1" applyBorder="1"/>
    <xf numFmtId="0" fontId="0" fillId="0" borderId="1" xfId="0" applyBorder="1"/>
    <xf numFmtId="0" fontId="0" fillId="0" borderId="2" xfId="0" applyBorder="1"/>
    <xf numFmtId="8" fontId="0" fillId="0" borderId="3" xfId="0" applyNumberFormat="1" applyBorder="1"/>
    <xf numFmtId="0" fontId="7" fillId="0" borderId="0" xfId="0" applyFont="1" applyAlignment="1">
      <alignment horizontal="center"/>
    </xf>
    <xf numFmtId="0" fontId="0" fillId="0" borderId="8" xfId="0" applyBorder="1"/>
    <xf numFmtId="10" fontId="0" fillId="0" borderId="9" xfId="0" applyNumberFormat="1" applyBorder="1"/>
    <xf numFmtId="8" fontId="0" fillId="0" borderId="10" xfId="0" applyNumberFormat="1" applyBorder="1"/>
    <xf numFmtId="0" fontId="4" fillId="0" borderId="0" xfId="0" applyFont="1" applyAlignment="1">
      <alignment horizontal="center"/>
    </xf>
    <xf numFmtId="10" fontId="0" fillId="0" borderId="6" xfId="0" applyNumberFormat="1" applyBorder="1"/>
    <xf numFmtId="4" fontId="0" fillId="0" borderId="0" xfId="0" applyNumberFormat="1" applyFont="1"/>
    <xf numFmtId="8" fontId="2" fillId="0" borderId="12" xfId="0" applyNumberFormat="1" applyFont="1" applyBorder="1"/>
    <xf numFmtId="0" fontId="2" fillId="0" borderId="15" xfId="0" applyFont="1" applyBorder="1"/>
    <xf numFmtId="0" fontId="2" fillId="0" borderId="16" xfId="0" applyFont="1" applyBorder="1"/>
    <xf numFmtId="9" fontId="2" fillId="0" borderId="16" xfId="0" applyNumberFormat="1" applyFont="1" applyBorder="1"/>
    <xf numFmtId="8" fontId="2" fillId="0" borderId="17" xfId="0" applyNumberFormat="1" applyFont="1" applyBorder="1"/>
    <xf numFmtId="8" fontId="2" fillId="0" borderId="3" xfId="0" applyNumberFormat="1" applyFont="1" applyBorder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798744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0"/>
  <sheetViews>
    <sheetView tabSelected="1" view="pageBreakPreview" zoomScale="60" zoomScaleNormal="100" workbookViewId="0">
      <selection activeCell="K23" sqref="K23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10" spans="1:7" ht="15.75" thickBot="1" x14ac:dyDescent="0.3"/>
    <row r="11" spans="1:7" ht="28.5" thickBot="1" x14ac:dyDescent="0.3">
      <c r="A11" s="52" t="s">
        <v>16</v>
      </c>
      <c r="B11" s="53"/>
      <c r="C11" s="53"/>
      <c r="D11" s="53"/>
      <c r="E11" s="53"/>
      <c r="F11" s="53"/>
      <c r="G11" s="54"/>
    </row>
    <row r="12" spans="1:7" ht="19.5" thickBot="1" x14ac:dyDescent="0.35">
      <c r="A12" s="48" t="s">
        <v>0</v>
      </c>
      <c r="B12" s="49"/>
      <c r="C12" s="49"/>
      <c r="D12" s="49"/>
      <c r="E12" s="49"/>
      <c r="F12" s="49"/>
      <c r="G12" s="50"/>
    </row>
    <row r="13" spans="1:7" x14ac:dyDescent="0.25">
      <c r="A13" s="51"/>
      <c r="B13" s="51"/>
      <c r="C13" s="51"/>
      <c r="D13" s="51"/>
      <c r="E13" s="51"/>
      <c r="F13" s="51"/>
      <c r="G13" s="51"/>
    </row>
    <row r="14" spans="1:7" x14ac:dyDescent="0.25">
      <c r="A14" t="s">
        <v>1</v>
      </c>
      <c r="B14" t="s">
        <v>17</v>
      </c>
    </row>
    <row r="15" spans="1:7" x14ac:dyDescent="0.25">
      <c r="A15" t="s">
        <v>2</v>
      </c>
      <c r="B15" t="s">
        <v>47</v>
      </c>
    </row>
    <row r="16" spans="1:7" x14ac:dyDescent="0.25">
      <c r="A16" t="s">
        <v>3</v>
      </c>
      <c r="B16" s="3" t="s">
        <v>18</v>
      </c>
    </row>
    <row r="17" spans="1:7" ht="15.75" thickBot="1" x14ac:dyDescent="0.3"/>
    <row r="18" spans="1:7" ht="15.75" thickBot="1" x14ac:dyDescent="0.3">
      <c r="A18" s="4" t="s">
        <v>19</v>
      </c>
      <c r="B18" s="5" t="s">
        <v>20</v>
      </c>
      <c r="C18" s="6" t="s">
        <v>21</v>
      </c>
      <c r="D18" s="5" t="s">
        <v>4</v>
      </c>
      <c r="E18" s="6" t="s">
        <v>22</v>
      </c>
      <c r="F18" s="5" t="s">
        <v>23</v>
      </c>
      <c r="G18" s="7" t="s">
        <v>5</v>
      </c>
    </row>
    <row r="19" spans="1:7" ht="15.75" thickBot="1" x14ac:dyDescent="0.3"/>
    <row r="20" spans="1:7" x14ac:dyDescent="0.25">
      <c r="A20" s="8">
        <v>1</v>
      </c>
      <c r="B20" s="9" t="s">
        <v>24</v>
      </c>
      <c r="C20" s="10"/>
      <c r="D20" s="10"/>
      <c r="E20" s="10"/>
      <c r="F20" s="10"/>
      <c r="G20" s="11"/>
    </row>
    <row r="21" spans="1:7" x14ac:dyDescent="0.25">
      <c r="A21" s="12">
        <v>1.1000000000000001</v>
      </c>
      <c r="B21" s="13" t="s">
        <v>25</v>
      </c>
      <c r="C21" s="14">
        <v>1</v>
      </c>
      <c r="D21" s="15" t="s">
        <v>6</v>
      </c>
      <c r="E21" s="14"/>
      <c r="F21" s="16">
        <f>E21*C21</f>
        <v>0</v>
      </c>
      <c r="G21" s="17"/>
    </row>
    <row r="22" spans="1:7" x14ac:dyDescent="0.25">
      <c r="A22" s="12"/>
      <c r="B22" s="13"/>
      <c r="C22" s="14"/>
      <c r="D22" s="15"/>
      <c r="E22" s="13"/>
      <c r="F22" s="16"/>
      <c r="G22" s="17"/>
    </row>
    <row r="23" spans="1:7" x14ac:dyDescent="0.25">
      <c r="A23" s="18">
        <v>2</v>
      </c>
      <c r="B23" s="19" t="s">
        <v>26</v>
      </c>
      <c r="C23" s="14"/>
      <c r="D23" s="15"/>
      <c r="E23" s="13"/>
      <c r="F23" s="16"/>
      <c r="G23" s="20">
        <f>F21</f>
        <v>0</v>
      </c>
    </row>
    <row r="24" spans="1:7" ht="30" x14ac:dyDescent="0.25">
      <c r="A24" s="12">
        <v>2.1</v>
      </c>
      <c r="B24" s="21" t="s">
        <v>27</v>
      </c>
      <c r="C24" s="14">
        <v>4</v>
      </c>
      <c r="D24" s="15" t="s">
        <v>28</v>
      </c>
      <c r="E24" s="14"/>
      <c r="F24" s="16">
        <f t="shared" ref="F24:F33" si="0">E24*C24</f>
        <v>0</v>
      </c>
      <c r="G24" s="17"/>
    </row>
    <row r="25" spans="1:7" x14ac:dyDescent="0.25">
      <c r="A25" s="12">
        <v>2.2000000000000002</v>
      </c>
      <c r="B25" s="13" t="s">
        <v>29</v>
      </c>
      <c r="C25" s="14">
        <v>18</v>
      </c>
      <c r="D25" s="15" t="s">
        <v>30</v>
      </c>
      <c r="E25" s="14"/>
      <c r="F25" s="16">
        <f t="shared" si="0"/>
        <v>0</v>
      </c>
      <c r="G25" s="17"/>
    </row>
    <row r="26" spans="1:7" ht="30" x14ac:dyDescent="0.25">
      <c r="A26" s="12">
        <v>2.2999999999999998</v>
      </c>
      <c r="B26" s="21" t="s">
        <v>31</v>
      </c>
      <c r="C26" s="14">
        <v>54</v>
      </c>
      <c r="D26" s="15" t="s">
        <v>32</v>
      </c>
      <c r="E26" s="14"/>
      <c r="F26" s="16">
        <f t="shared" si="0"/>
        <v>0</v>
      </c>
      <c r="G26" s="17"/>
    </row>
    <row r="27" spans="1:7" x14ac:dyDescent="0.25">
      <c r="A27" s="12"/>
      <c r="B27" s="13"/>
      <c r="C27" s="14"/>
      <c r="D27" s="15"/>
      <c r="E27" s="14"/>
      <c r="F27" s="16"/>
      <c r="G27" s="20">
        <f>F24+F25+F26</f>
        <v>0</v>
      </c>
    </row>
    <row r="28" spans="1:7" x14ac:dyDescent="0.25">
      <c r="A28" s="12"/>
      <c r="B28" s="13"/>
      <c r="C28" s="14"/>
      <c r="D28" s="15"/>
      <c r="E28" s="14"/>
      <c r="F28" s="16"/>
      <c r="G28" s="17"/>
    </row>
    <row r="29" spans="1:7" x14ac:dyDescent="0.25">
      <c r="A29" s="18">
        <v>3</v>
      </c>
      <c r="B29" s="19" t="s">
        <v>33</v>
      </c>
      <c r="C29" s="14"/>
      <c r="D29" s="15"/>
      <c r="E29" s="14"/>
      <c r="F29" s="16"/>
      <c r="G29" s="17"/>
    </row>
    <row r="30" spans="1:7" ht="30" x14ac:dyDescent="0.25">
      <c r="A30" s="12">
        <v>3.1</v>
      </c>
      <c r="B30" s="21" t="s">
        <v>34</v>
      </c>
      <c r="C30" s="14">
        <v>1.8</v>
      </c>
      <c r="D30" s="15" t="s">
        <v>30</v>
      </c>
      <c r="E30" s="14"/>
      <c r="F30" s="16">
        <f t="shared" si="0"/>
        <v>0</v>
      </c>
      <c r="G30" s="17"/>
    </row>
    <row r="31" spans="1:7" x14ac:dyDescent="0.25">
      <c r="A31" s="12">
        <v>3.2</v>
      </c>
      <c r="B31" s="13" t="s">
        <v>35</v>
      </c>
      <c r="C31" s="14">
        <v>12</v>
      </c>
      <c r="D31" s="15" t="s">
        <v>30</v>
      </c>
      <c r="E31" s="14"/>
      <c r="F31" s="16">
        <f t="shared" si="0"/>
        <v>0</v>
      </c>
      <c r="G31" s="17"/>
    </row>
    <row r="32" spans="1:7" x14ac:dyDescent="0.25">
      <c r="A32" s="12">
        <v>3.3</v>
      </c>
      <c r="B32" s="13" t="s">
        <v>36</v>
      </c>
      <c r="C32" s="14">
        <v>30</v>
      </c>
      <c r="D32" s="15" t="s">
        <v>32</v>
      </c>
      <c r="E32" s="14"/>
      <c r="F32" s="16">
        <f t="shared" si="0"/>
        <v>0</v>
      </c>
      <c r="G32" s="17"/>
    </row>
    <row r="33" spans="1:7" ht="30" x14ac:dyDescent="0.25">
      <c r="A33" s="12">
        <v>3.4</v>
      </c>
      <c r="B33" s="21" t="s">
        <v>37</v>
      </c>
      <c r="C33" s="14">
        <v>12</v>
      </c>
      <c r="D33" s="15" t="s">
        <v>32</v>
      </c>
      <c r="E33" s="14"/>
      <c r="F33" s="16">
        <f t="shared" si="0"/>
        <v>0</v>
      </c>
      <c r="G33" s="17"/>
    </row>
    <row r="34" spans="1:7" x14ac:dyDescent="0.25">
      <c r="A34" s="12"/>
      <c r="B34" s="13"/>
      <c r="C34" s="14"/>
      <c r="D34" s="15"/>
      <c r="E34" s="14"/>
      <c r="F34" s="16"/>
      <c r="G34" s="17"/>
    </row>
    <row r="35" spans="1:7" x14ac:dyDescent="0.25">
      <c r="A35" s="12"/>
      <c r="B35" s="13"/>
      <c r="C35" s="14"/>
      <c r="D35" s="15"/>
      <c r="E35" s="14"/>
      <c r="F35" s="13"/>
      <c r="G35" s="20">
        <f>F30+F31+F32+F33</f>
        <v>0</v>
      </c>
    </row>
    <row r="36" spans="1:7" x14ac:dyDescent="0.25">
      <c r="A36" s="12"/>
      <c r="B36" s="13"/>
      <c r="C36" s="14"/>
      <c r="D36" s="15"/>
      <c r="E36" s="14"/>
      <c r="F36" s="13"/>
      <c r="G36" s="17"/>
    </row>
    <row r="37" spans="1:7" x14ac:dyDescent="0.25">
      <c r="A37" s="18">
        <v>4</v>
      </c>
      <c r="B37" s="19" t="s">
        <v>38</v>
      </c>
      <c r="C37" s="14"/>
      <c r="D37" s="15"/>
      <c r="E37" s="14"/>
      <c r="F37" s="13"/>
      <c r="G37" s="17"/>
    </row>
    <row r="38" spans="1:7" x14ac:dyDescent="0.25">
      <c r="A38" s="12">
        <v>4.0999999999999996</v>
      </c>
      <c r="B38" s="13" t="s">
        <v>39</v>
      </c>
      <c r="C38" s="14">
        <v>100</v>
      </c>
      <c r="D38" s="15" t="s">
        <v>32</v>
      </c>
      <c r="E38" s="14"/>
      <c r="F38" s="16">
        <f>E38*C38</f>
        <v>0</v>
      </c>
      <c r="G38" s="17"/>
    </row>
    <row r="39" spans="1:7" x14ac:dyDescent="0.25">
      <c r="A39" s="12"/>
      <c r="B39" s="13"/>
      <c r="C39" s="13"/>
      <c r="D39" s="13"/>
      <c r="E39" s="13"/>
      <c r="F39" s="13"/>
      <c r="G39" s="20">
        <f>F38</f>
        <v>0</v>
      </c>
    </row>
    <row r="40" spans="1:7" x14ac:dyDescent="0.25">
      <c r="A40" s="22">
        <v>5</v>
      </c>
      <c r="B40" s="23" t="s">
        <v>40</v>
      </c>
      <c r="C40" s="24"/>
      <c r="D40" s="24"/>
      <c r="E40" s="24"/>
      <c r="F40" s="24"/>
      <c r="G40" s="25"/>
    </row>
    <row r="41" spans="1:7" x14ac:dyDescent="0.25">
      <c r="A41" s="26">
        <v>5.0999999999999996</v>
      </c>
      <c r="B41" s="24" t="s">
        <v>41</v>
      </c>
      <c r="C41" s="27">
        <v>1</v>
      </c>
      <c r="D41" s="27" t="s">
        <v>6</v>
      </c>
      <c r="E41" s="27"/>
      <c r="F41" s="24"/>
      <c r="G41" s="25"/>
    </row>
    <row r="42" spans="1:7" ht="15.75" thickBot="1" x14ac:dyDescent="0.3">
      <c r="A42" s="28"/>
      <c r="B42" s="29"/>
      <c r="C42" s="29"/>
      <c r="D42" s="29"/>
      <c r="E42" s="29"/>
      <c r="F42" s="29"/>
      <c r="G42" s="30">
        <f>E41</f>
        <v>0</v>
      </c>
    </row>
    <row r="44" spans="1:7" ht="15.75" thickBot="1" x14ac:dyDescent="0.3"/>
    <row r="45" spans="1:7" ht="15.75" thickBot="1" x14ac:dyDescent="0.3">
      <c r="C45" s="31"/>
      <c r="D45" s="32"/>
      <c r="E45" s="32"/>
      <c r="F45" s="6" t="s">
        <v>7</v>
      </c>
      <c r="G45" s="33">
        <f>G23+G27+G35+G39+G42</f>
        <v>0</v>
      </c>
    </row>
    <row r="46" spans="1:7" ht="15.75" thickBot="1" x14ac:dyDescent="0.3">
      <c r="C46" s="1"/>
      <c r="D46" s="1"/>
      <c r="E46" s="1"/>
      <c r="F46" s="1"/>
      <c r="G46" s="1"/>
    </row>
    <row r="47" spans="1:7" ht="15.75" x14ac:dyDescent="0.25">
      <c r="B47" s="34" t="s">
        <v>8</v>
      </c>
      <c r="C47" s="35" t="s">
        <v>42</v>
      </c>
      <c r="D47" s="10"/>
      <c r="E47" s="10"/>
      <c r="F47" s="36">
        <v>3.5000000000000003E-2</v>
      </c>
      <c r="G47" s="37">
        <f>G45*F47</f>
        <v>0</v>
      </c>
    </row>
    <row r="48" spans="1:7" x14ac:dyDescent="0.25">
      <c r="B48" s="38" t="s">
        <v>9</v>
      </c>
      <c r="C48" s="12" t="s">
        <v>10</v>
      </c>
      <c r="D48" s="13"/>
      <c r="E48" s="13"/>
      <c r="F48" s="39">
        <v>0.02</v>
      </c>
      <c r="G48" s="20">
        <f>G45*F48</f>
        <v>0</v>
      </c>
    </row>
    <row r="49" spans="2:7" x14ac:dyDescent="0.25">
      <c r="B49" s="40"/>
      <c r="C49" s="12" t="s">
        <v>43</v>
      </c>
      <c r="D49" s="13"/>
      <c r="E49" s="13"/>
      <c r="F49" s="39">
        <v>0.01</v>
      </c>
      <c r="G49" s="20">
        <f>G45*F49</f>
        <v>0</v>
      </c>
    </row>
    <row r="50" spans="2:7" x14ac:dyDescent="0.25">
      <c r="B50" s="40"/>
      <c r="C50" s="12" t="s">
        <v>11</v>
      </c>
      <c r="D50" s="13"/>
      <c r="E50" s="13"/>
      <c r="F50" s="39">
        <v>1E-3</v>
      </c>
      <c r="G50" s="20">
        <f>G45*F50</f>
        <v>0</v>
      </c>
    </row>
    <row r="51" spans="2:7" x14ac:dyDescent="0.25">
      <c r="B51" s="40"/>
      <c r="C51" s="12" t="s">
        <v>12</v>
      </c>
      <c r="D51" s="13"/>
      <c r="E51" s="13"/>
      <c r="F51" s="39">
        <v>0.03</v>
      </c>
      <c r="G51" s="20">
        <f>G45*F51</f>
        <v>0</v>
      </c>
    </row>
    <row r="52" spans="2:7" x14ac:dyDescent="0.25">
      <c r="B52" s="40"/>
      <c r="C52" s="12" t="s">
        <v>13</v>
      </c>
      <c r="D52" s="13"/>
      <c r="E52" s="13"/>
      <c r="F52" s="39">
        <v>0.1</v>
      </c>
      <c r="G52" s="20">
        <f>G45*F52</f>
        <v>0</v>
      </c>
    </row>
    <row r="53" spans="2:7" x14ac:dyDescent="0.25">
      <c r="B53" s="40"/>
      <c r="C53" s="18" t="s">
        <v>44</v>
      </c>
      <c r="D53" s="19"/>
      <c r="E53" s="19"/>
      <c r="F53" s="19"/>
      <c r="G53" s="41">
        <f>G47+G48+G49+G50+G51+G52</f>
        <v>0</v>
      </c>
    </row>
    <row r="54" spans="2:7" ht="15.75" thickBot="1" x14ac:dyDescent="0.3">
      <c r="B54" s="40"/>
      <c r="C54" s="42"/>
      <c r="D54" s="43" t="s">
        <v>45</v>
      </c>
      <c r="E54" s="44">
        <v>0.18</v>
      </c>
      <c r="F54" s="29"/>
      <c r="G54" s="45">
        <f>G52*E54</f>
        <v>0</v>
      </c>
    </row>
    <row r="55" spans="2:7" ht="15.75" thickBot="1" x14ac:dyDescent="0.3">
      <c r="B55" s="2"/>
      <c r="C55" s="1"/>
      <c r="D55" s="1"/>
      <c r="E55" s="1"/>
      <c r="F55" s="1"/>
      <c r="G55" s="1"/>
    </row>
    <row r="56" spans="2:7" ht="15.75" thickBot="1" x14ac:dyDescent="0.3">
      <c r="B56" s="2"/>
      <c r="C56" s="1"/>
      <c r="D56" s="1"/>
      <c r="E56" s="4" t="s">
        <v>46</v>
      </c>
      <c r="F56" s="6"/>
      <c r="G56" s="46">
        <f>G54+G53+G45</f>
        <v>0</v>
      </c>
    </row>
    <row r="57" spans="2:7" x14ac:dyDescent="0.25">
      <c r="B57" s="2"/>
    </row>
    <row r="59" spans="2:7" x14ac:dyDescent="0.25">
      <c r="B59" s="47" t="s">
        <v>14</v>
      </c>
      <c r="C59" s="47"/>
      <c r="D59" s="47"/>
      <c r="E59" s="47"/>
      <c r="F59" s="47"/>
    </row>
    <row r="60" spans="2:7" x14ac:dyDescent="0.25">
      <c r="B60" s="47" t="s">
        <v>15</v>
      </c>
      <c r="C60" s="47"/>
      <c r="D60" s="47"/>
      <c r="E60" s="47"/>
      <c r="F60" s="47"/>
    </row>
  </sheetData>
  <mergeCells count="5">
    <mergeCell ref="B59:F59"/>
    <mergeCell ref="B60:F60"/>
    <mergeCell ref="A12:G12"/>
    <mergeCell ref="A13:G13"/>
    <mergeCell ref="A11:G11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2024-08-22T17:24:24Z</cp:lastPrinted>
  <dcterms:created xsi:type="dcterms:W3CDTF">2024-01-30T18:38:20Z</dcterms:created>
  <dcterms:modified xsi:type="dcterms:W3CDTF">2024-08-22T17:24:29Z</dcterms:modified>
</cp:coreProperties>
</file>