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5" i="1" l="1"/>
  <c r="F25" i="1"/>
  <c r="F53" i="1"/>
  <c r="F52" i="1" l="1"/>
  <c r="F51" i="1"/>
  <c r="F50" i="1"/>
  <c r="F49" i="1"/>
  <c r="F45" i="1"/>
  <c r="F44" i="1"/>
  <c r="F43" i="1"/>
  <c r="F42" i="1"/>
  <c r="F41" i="1"/>
  <c r="F38" i="1"/>
  <c r="F37" i="1"/>
  <c r="F36" i="1"/>
  <c r="F34" i="1"/>
  <c r="G54" i="1" l="1"/>
  <c r="G39" i="1"/>
  <c r="G46" i="1"/>
  <c r="F30" i="1"/>
  <c r="G31" i="1" s="1"/>
  <c r="F26" i="1" l="1"/>
  <c r="F24" i="1"/>
  <c r="F23" i="1"/>
  <c r="F20" i="1"/>
  <c r="F19" i="1"/>
  <c r="G27" i="1" l="1"/>
  <c r="G21" i="1"/>
  <c r="G56" i="1" l="1"/>
  <c r="G63" i="1" s="1"/>
  <c r="G58" i="1" l="1"/>
  <c r="G64" i="1" s="1"/>
  <c r="G62" i="1"/>
  <c r="G60" i="1"/>
  <c r="G59" i="1"/>
  <c r="G61" i="1"/>
  <c r="G66" i="1" l="1"/>
</calcChain>
</file>

<file path=xl/sharedStrings.xml><?xml version="1.0" encoding="utf-8"?>
<sst xmlns="http://schemas.openxmlformats.org/spreadsheetml/2006/main" count="73" uniqueCount="54">
  <si>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</si>
  <si>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</si>
  <si>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</si>
  <si>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</si>
  <si>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</si>
  <si>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</si>
  <si>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</si>
  <si>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 xml:space="preserve">PRECIO </t>
  </si>
  <si>
    <t xml:space="preserve">SUB-TOTAL </t>
  </si>
  <si>
    <t xml:space="preserve">TOTAL </t>
  </si>
  <si>
    <t>PISOS Y REVESTIMIENTOS</t>
  </si>
  <si>
    <t>M2</t>
  </si>
  <si>
    <t xml:space="preserve">ZOCALOS EN PISOS </t>
  </si>
  <si>
    <t>ML</t>
  </si>
  <si>
    <t>PA</t>
  </si>
  <si>
    <t>CODIA</t>
  </si>
  <si>
    <t>TRANSPORTE</t>
  </si>
  <si>
    <t>GASTOS ADMINISTRATIVOS</t>
  </si>
  <si>
    <t xml:space="preserve">TOTAL GENERAL RD$                 </t>
  </si>
  <si>
    <t>UND</t>
  </si>
  <si>
    <t>DIRECCION TECNICA Y REPONSABILIDAD</t>
  </si>
  <si>
    <t>FONDO DE PENSIONES</t>
  </si>
  <si>
    <t>SEGUROS Y FIANZAS</t>
  </si>
  <si>
    <t>ITBS DEL 10%</t>
  </si>
  <si>
    <t>BARRANCONES JESUS DE NAZARET</t>
  </si>
  <si>
    <t>HORMIGON EN:</t>
  </si>
  <si>
    <t xml:space="preserve">CONTINUACION DE CENTRO COMUNAL </t>
  </si>
  <si>
    <t>ACERAS</t>
  </si>
  <si>
    <t>PISOS EN BAÑO</t>
  </si>
  <si>
    <t xml:space="preserve">LIMPIEZA </t>
  </si>
  <si>
    <t>LIMPIEZA FINAL</t>
  </si>
  <si>
    <t>HORMIGON DE LIMPIEZA</t>
  </si>
  <si>
    <t>REVESTIMIENTO EN BAÑO</t>
  </si>
  <si>
    <t>ELECTRICIDAD</t>
  </si>
  <si>
    <t>LUZ CENITAL</t>
  </si>
  <si>
    <t>SALIDAS DE ABANICO</t>
  </si>
  <si>
    <t>UN</t>
  </si>
  <si>
    <t>PLOMERIA</t>
  </si>
  <si>
    <t>INODOROS</t>
  </si>
  <si>
    <t>LAVAMANOS</t>
  </si>
  <si>
    <t>ORINAL</t>
  </si>
  <si>
    <t>MATERIALES DE PLOMERIA (A JUSTIFICAR CON FACTURA)</t>
  </si>
  <si>
    <t>MANO DE OBRA PLOMERIA</t>
  </si>
  <si>
    <t>PINTURA</t>
  </si>
  <si>
    <t>PINTURA TECHO</t>
  </si>
  <si>
    <t>MUROS POR DENTRO</t>
  </si>
  <si>
    <t>MUROS POR FUERA</t>
  </si>
  <si>
    <t>ACEITE EN PROTECTORES</t>
  </si>
  <si>
    <t>IMPERMEABILIZANTE DE TECHO</t>
  </si>
  <si>
    <t>PISOS EN CERAMICA EUROPEA BUENA CALIDAD</t>
  </si>
  <si>
    <t xml:space="preserve">TOMACORRIENTES </t>
  </si>
  <si>
    <t>INTERRUPTORES SENCILLOS</t>
  </si>
  <si>
    <t>INTERRUPTORES DOBLES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</si>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</sst>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left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" fontId="4" fillId="3" borderId="4" xfId="0" applyNumberFormat="1" applyFont="1" applyFill="1" applyBorder="1"/>
    <xf numFmtId="0" fontId="5" fillId="0" borderId="4" xfId="0" applyFont="1" applyFill="1" applyBorder="1"/>
    <xf numFmtId="0" fontId="4" fillId="3" borderId="4" xfId="0" applyFont="1" applyFill="1" applyBorder="1" applyAlignment="1">
      <alignment wrapText="1"/>
    </xf>
    <xf numFmtId="4" fontId="4" fillId="0" borderId="0" xfId="0" applyNumberFormat="1" applyFont="1" applyBorder="1"/>
    <xf numFmtId="0" fontId="4" fillId="0" borderId="0" xfId="0" applyFont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Font="1"/>
    <xf numFmtId="43" fontId="10" fillId="2" borderId="1" xfId="1" applyFont="1" applyFill="1" applyBorder="1"/>
    <xf numFmtId="43" fontId="10" fillId="2" borderId="2" xfId="1" applyFont="1" applyFill="1" applyBorder="1"/>
    <xf numFmtId="43" fontId="10" fillId="2" borderId="3" xfId="1" applyNumberFormat="1" applyFont="1" applyFill="1" applyBorder="1"/>
    <xf numFmtId="0" fontId="10" fillId="0" borderId="4" xfId="0" applyFont="1" applyBorder="1"/>
    <xf numFmtId="0" fontId="7" fillId="0" borderId="4" xfId="0" applyFont="1" applyBorder="1"/>
    <xf numFmtId="0" fontId="0" fillId="0" borderId="4" xfId="0" applyBorder="1"/>
    <xf numFmtId="10" fontId="11" fillId="0" borderId="4" xfId="0" applyNumberFormat="1" applyFont="1" applyBorder="1" applyAlignment="1">
      <alignment horizontal="center"/>
    </xf>
    <xf numFmtId="43" fontId="0" fillId="0" borderId="4" xfId="0" applyNumberFormat="1" applyFont="1" applyBorder="1"/>
    <xf numFmtId="43" fontId="0" fillId="0" borderId="4" xfId="0" applyNumberFormat="1" applyFont="1" applyFill="1" applyBorder="1"/>
    <xf numFmtId="0" fontId="7" fillId="0" borderId="5" xfId="0" applyFont="1" applyBorder="1"/>
    <xf numFmtId="10" fontId="11" fillId="0" borderId="5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10" fillId="0" borderId="3" xfId="0" applyNumberFormat="1" applyFont="1" applyBorder="1"/>
    <xf numFmtId="0" fontId="10" fillId="2" borderId="1" xfId="0" applyFont="1" applyFill="1" applyBorder="1"/>
    <xf numFmtId="0" fontId="10" fillId="2" borderId="2" xfId="0" applyFont="1" applyFill="1" applyBorder="1"/>
    <xf numFmtId="0" fontId="0" fillId="2" borderId="2" xfId="0" applyFont="1" applyFill="1" applyBorder="1"/>
    <xf numFmtId="43" fontId="10" fillId="2" borderId="2" xfId="0" applyNumberFormat="1" applyFont="1" applyFill="1" applyBorder="1"/>
    <xf numFmtId="43" fontId="10" fillId="2" borderId="3" xfId="0" applyNumberFormat="1" applyFont="1" applyFill="1" applyBorder="1"/>
    <xf numFmtId="0" fontId="8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3" borderId="4" xfId="0" applyFont="1" applyFill="1" applyBorder="1"/>
    <xf numFmtId="164" fontId="4" fillId="0" borderId="0" xfId="0" applyNumberFormat="1" applyFont="1" applyBorder="1"/>
    <xf numFmtId="0" fontId="4" fillId="2" borderId="4" xfId="0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2" fontId="4" fillId="3" borderId="0" xfId="0" applyNumberFormat="1" applyFont="1" applyFill="1" applyBorder="1"/>
    <xf numFmtId="2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left" wrapText="1"/>
    </xf>
    <xf numFmtId="4" fontId="4" fillId="0" borderId="0" xfId="0" applyNumberFormat="1" applyFont="1" applyBorder="1" applyAlignment="1">
      <alignment wrapText="1"/>
    </xf>
    <xf numFmtId="4" fontId="14" fillId="0" borderId="0" xfId="0" applyNumberFormat="1" applyFont="1" applyBorder="1"/>
    <xf numFmtId="4" fontId="5" fillId="0" borderId="0" xfId="0" applyNumberFormat="1" applyFont="1" applyBorder="1"/>
    <xf numFmtId="4" fontId="3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/>
    <xf numFmtId="0" fontId="4" fillId="0" borderId="6" xfId="0" applyFont="1" applyBorder="1" applyAlignment="1">
      <alignment wrapText="1"/>
    </xf>
    <xf numFmtId="43" fontId="11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4" fontId="11" fillId="0" borderId="4" xfId="2" applyNumberFormat="1" applyFont="1" applyBorder="1" applyAlignment="1">
      <alignment horizontal="center"/>
    </xf>
    <xf numFmtId="0" fontId="11" fillId="0" borderId="4" xfId="0" applyFont="1" applyBorder="1"/>
    <xf numFmtId="44" fontId="10" fillId="0" borderId="4" xfId="0" applyNumberFormat="1" applyFont="1" applyBorder="1"/>
    <xf numFmtId="4" fontId="4" fillId="0" borderId="4" xfId="0" applyNumberFormat="1" applyFont="1" applyBorder="1" applyAlignment="1">
      <alignment wrapText="1"/>
    </xf>
    <xf numFmtId="0" fontId="3" fillId="0" borderId="4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4" fontId="5" fillId="3" borderId="4" xfId="2" applyFont="1" applyFill="1" applyBorder="1" applyAlignment="1">
      <alignment horizontal="right"/>
    </xf>
    <xf numFmtId="44" fontId="4" fillId="3" borderId="4" xfId="2" applyFont="1" applyFill="1" applyBorder="1" applyAlignment="1">
      <alignment horizontal="right"/>
    </xf>
    <xf numFmtId="44" fontId="4" fillId="3" borderId="4" xfId="2" applyFont="1" applyFill="1" applyBorder="1"/>
    <xf numFmtId="44" fontId="5" fillId="3" borderId="4" xfId="2" applyFont="1" applyFill="1" applyBorder="1"/>
    <xf numFmtId="44" fontId="3" fillId="3" borderId="4" xfId="2" applyFont="1" applyFill="1" applyBorder="1"/>
    <xf numFmtId="44" fontId="11" fillId="0" borderId="4" xfId="2" applyFont="1" applyBorder="1" applyAlignment="1">
      <alignment horizontal="center"/>
    </xf>
    <xf numFmtId="44" fontId="11" fillId="0" borderId="4" xfId="2" applyFont="1" applyBorder="1"/>
    <xf numFmtId="44" fontId="10" fillId="0" borderId="4" xfId="2" applyFont="1" applyBorder="1"/>
    <xf numFmtId="44" fontId="5" fillId="0" borderId="4" xfId="2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7</xdr:col>
      <xdr:colOff>142875</xdr:colOff>
      <xdr:row>8</xdr:row>
      <xdr:rowOff>180975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23850" y="314325"/>
          <a:ext cx="81153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74"/>
  <sheetViews>
    <sheetView tabSelected="1" topLeftCell="A49" workbookViewId="0">
      <selection activeCell="E17" sqref="E17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12.7109375" bestFit="1" customWidth="1"/>
    <col min="6" max="6" width="18.140625" bestFit="1" customWidth="1"/>
    <col min="7" max="7" width="14.5703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s="15" customFormat="1" ht="16.5" thickBot="1" x14ac:dyDescent="0.3">
      <c r="A12" s="71" t="s">
        <v>0</v>
      </c>
      <c r="B12" s="72"/>
      <c r="C12" s="72"/>
      <c r="D12" s="72"/>
      <c r="E12" s="72"/>
      <c r="F12" s="72"/>
      <c r="G12" s="73"/>
    </row>
    <row r="13" spans="1:7" s="15" customFormat="1" ht="15.75" x14ac:dyDescent="0.25">
      <c r="A13" s="2"/>
      <c r="B13" s="2"/>
      <c r="C13" s="2"/>
      <c r="D13" s="2"/>
      <c r="E13" s="2"/>
      <c r="F13" s="50"/>
      <c r="G13" s="2"/>
    </row>
    <row r="14" spans="1:7" s="15" customFormat="1" ht="15.75" x14ac:dyDescent="0.25">
      <c r="A14" s="1" t="s">
        <v>1</v>
      </c>
      <c r="B14" s="74" t="s">
        <v>26</v>
      </c>
      <c r="C14" s="74"/>
      <c r="D14" s="2"/>
      <c r="E14" s="2"/>
      <c r="F14" s="2"/>
      <c r="G14" s="2"/>
    </row>
    <row r="15" spans="1:7" s="15" customFormat="1" ht="15.75" x14ac:dyDescent="0.25">
      <c r="A15" s="1" t="s">
        <v>2</v>
      </c>
      <c r="B15" s="2" t="s">
        <v>24</v>
      </c>
      <c r="C15" s="2"/>
      <c r="D15" s="2"/>
      <c r="E15" s="2"/>
      <c r="F15" s="2"/>
      <c r="G15" s="2"/>
    </row>
    <row r="16" spans="1:7" s="15" customFormat="1" ht="15.75" x14ac:dyDescent="0.25">
      <c r="A16" s="1" t="s">
        <v>3</v>
      </c>
      <c r="B16" s="3" t="s">
        <v>53</v>
      </c>
      <c r="C16" s="2"/>
      <c r="D16" s="2"/>
      <c r="E16" s="2"/>
      <c r="F16" s="2"/>
      <c r="G16" s="2"/>
    </row>
    <row r="17" spans="1:15" s="15" customFormat="1" ht="15.75" x14ac:dyDescent="0.25">
      <c r="A17" s="51" t="s">
        <v>4</v>
      </c>
      <c r="B17" s="51" t="s">
        <v>5</v>
      </c>
      <c r="C17" s="51" t="s">
        <v>6</v>
      </c>
      <c r="D17" s="51" t="s">
        <v>19</v>
      </c>
      <c r="E17" s="51" t="s">
        <v>7</v>
      </c>
      <c r="F17" s="51" t="s">
        <v>8</v>
      </c>
      <c r="G17" s="51" t="s">
        <v>9</v>
      </c>
    </row>
    <row r="18" spans="1:15" s="15" customFormat="1" ht="15.75" x14ac:dyDescent="0.25">
      <c r="A18" s="4">
        <v>1</v>
      </c>
      <c r="B18" s="5" t="s">
        <v>25</v>
      </c>
      <c r="C18" s="6"/>
      <c r="D18" s="7"/>
      <c r="E18" s="6"/>
      <c r="F18" s="6"/>
      <c r="G18" s="8"/>
    </row>
    <row r="19" spans="1:15" s="15" customFormat="1" ht="15.75" x14ac:dyDescent="0.25">
      <c r="A19" s="9">
        <v>1.1000000000000001</v>
      </c>
      <c r="B19" s="13" t="s">
        <v>31</v>
      </c>
      <c r="C19" s="6">
        <v>35.64</v>
      </c>
      <c r="D19" s="7" t="s">
        <v>11</v>
      </c>
      <c r="E19" s="75">
        <v>0</v>
      </c>
      <c r="F19" s="76">
        <f>C19*E19</f>
        <v>0</v>
      </c>
      <c r="G19" s="77"/>
    </row>
    <row r="20" spans="1:15" s="15" customFormat="1" ht="15.75" x14ac:dyDescent="0.25">
      <c r="A20" s="9">
        <v>1.2</v>
      </c>
      <c r="B20" s="63" t="s">
        <v>27</v>
      </c>
      <c r="C20" s="6">
        <v>14</v>
      </c>
      <c r="D20" s="7" t="s">
        <v>11</v>
      </c>
      <c r="E20" s="75">
        <v>0</v>
      </c>
      <c r="F20" s="76">
        <f>E20*C20</f>
        <v>0</v>
      </c>
      <c r="G20" s="77"/>
    </row>
    <row r="21" spans="1:15" s="15" customFormat="1" ht="15.75" x14ac:dyDescent="0.25">
      <c r="A21" s="9"/>
      <c r="B21" s="8"/>
      <c r="C21" s="11"/>
      <c r="D21" s="11"/>
      <c r="E21" s="78"/>
      <c r="F21" s="76"/>
      <c r="G21" s="79">
        <f>SUM(F19:F20)</f>
        <v>0</v>
      </c>
    </row>
    <row r="22" spans="1:15" s="15" customFormat="1" ht="15.75" x14ac:dyDescent="0.25">
      <c r="A22" s="4">
        <v>2</v>
      </c>
      <c r="B22" s="49" t="s">
        <v>10</v>
      </c>
      <c r="C22" s="11"/>
      <c r="D22" s="7"/>
      <c r="E22" s="78"/>
      <c r="F22" s="76"/>
      <c r="G22" s="79"/>
      <c r="I22" s="14"/>
      <c r="J22" s="14"/>
      <c r="K22" s="14"/>
      <c r="L22" s="52"/>
      <c r="M22" s="14"/>
      <c r="N22" s="14"/>
    </row>
    <row r="23" spans="1:15" s="15" customFormat="1" ht="15.75" x14ac:dyDescent="0.25">
      <c r="A23" s="9">
        <v>2.1</v>
      </c>
      <c r="B23" s="10" t="s">
        <v>49</v>
      </c>
      <c r="C23" s="11">
        <v>35.64</v>
      </c>
      <c r="D23" s="7" t="s">
        <v>11</v>
      </c>
      <c r="E23" s="78">
        <v>0</v>
      </c>
      <c r="F23" s="76">
        <f t="shared" ref="F23:F26" si="0">C23*E23</f>
        <v>0</v>
      </c>
      <c r="G23" s="79"/>
      <c r="I23" s="53"/>
      <c r="J23" s="54"/>
      <c r="K23" s="55"/>
      <c r="L23" s="14"/>
      <c r="M23" s="52"/>
      <c r="N23" s="14"/>
      <c r="O23" s="14"/>
    </row>
    <row r="24" spans="1:15" s="15" customFormat="1" ht="15.75" x14ac:dyDescent="0.25">
      <c r="A24" s="9">
        <v>2.2000000000000002</v>
      </c>
      <c r="B24" s="10" t="s">
        <v>12</v>
      </c>
      <c r="C24" s="11">
        <v>25.69</v>
      </c>
      <c r="D24" s="7" t="s">
        <v>13</v>
      </c>
      <c r="E24" s="78">
        <v>0</v>
      </c>
      <c r="F24" s="76">
        <f t="shared" si="0"/>
        <v>0</v>
      </c>
      <c r="G24" s="79"/>
      <c r="I24" s="53"/>
      <c r="J24" s="54"/>
      <c r="K24" s="56"/>
      <c r="L24" s="14"/>
      <c r="M24" s="52"/>
      <c r="N24" s="14"/>
      <c r="O24" s="14"/>
    </row>
    <row r="25" spans="1:15" s="15" customFormat="1" ht="15.75" x14ac:dyDescent="0.25">
      <c r="A25" s="9">
        <v>2.2999999999999998</v>
      </c>
      <c r="B25" s="10" t="s">
        <v>32</v>
      </c>
      <c r="C25" s="11">
        <v>14.98</v>
      </c>
      <c r="D25" s="7" t="s">
        <v>11</v>
      </c>
      <c r="E25" s="78">
        <v>0</v>
      </c>
      <c r="F25" s="76">
        <f>E25*C25</f>
        <v>0</v>
      </c>
      <c r="G25" s="79"/>
      <c r="I25" s="53"/>
      <c r="J25" s="54"/>
      <c r="K25" s="56"/>
      <c r="L25" s="14"/>
      <c r="M25" s="52"/>
      <c r="N25" s="14"/>
      <c r="O25" s="14"/>
    </row>
    <row r="26" spans="1:15" s="15" customFormat="1" ht="15.75" x14ac:dyDescent="0.25">
      <c r="A26" s="9">
        <v>2.4</v>
      </c>
      <c r="B26" s="12" t="s">
        <v>28</v>
      </c>
      <c r="C26" s="11">
        <v>2.2400000000000002</v>
      </c>
      <c r="D26" s="7" t="s">
        <v>11</v>
      </c>
      <c r="E26" s="78">
        <v>0</v>
      </c>
      <c r="F26" s="76">
        <f t="shared" si="0"/>
        <v>0</v>
      </c>
      <c r="G26" s="79"/>
      <c r="I26" s="53"/>
      <c r="J26" s="54"/>
      <c r="K26" s="14"/>
      <c r="L26" s="14"/>
      <c r="M26" s="52"/>
      <c r="N26" s="14"/>
      <c r="O26" s="14"/>
    </row>
    <row r="27" spans="1:15" s="15" customFormat="1" ht="15.75" x14ac:dyDescent="0.25">
      <c r="A27" s="9"/>
      <c r="B27" s="8"/>
      <c r="C27" s="11"/>
      <c r="D27" s="11"/>
      <c r="E27" s="78"/>
      <c r="F27" s="76"/>
      <c r="G27" s="79">
        <f>SUM(F23:F26)</f>
        <v>0</v>
      </c>
      <c r="I27" s="53"/>
      <c r="J27" s="57"/>
      <c r="K27" s="57"/>
      <c r="L27" s="58"/>
      <c r="M27" s="52"/>
      <c r="N27" s="57"/>
      <c r="O27" s="57"/>
    </row>
    <row r="28" spans="1:15" s="15" customFormat="1" ht="15.75" x14ac:dyDescent="0.25">
      <c r="A28" s="9"/>
      <c r="B28" s="8"/>
      <c r="C28" s="11"/>
      <c r="D28" s="11"/>
      <c r="E28" s="78"/>
      <c r="F28" s="76"/>
      <c r="G28" s="79"/>
      <c r="I28" s="53"/>
      <c r="J28" s="57"/>
      <c r="K28" s="57"/>
      <c r="L28" s="58"/>
      <c r="M28" s="52"/>
      <c r="N28" s="57"/>
      <c r="O28" s="57"/>
    </row>
    <row r="29" spans="1:15" x14ac:dyDescent="0.25">
      <c r="A29" s="25">
        <v>3</v>
      </c>
      <c r="B29" s="25" t="s">
        <v>29</v>
      </c>
      <c r="C29" s="64"/>
      <c r="D29" s="65"/>
      <c r="E29" s="80"/>
      <c r="F29" s="80"/>
      <c r="G29" s="81"/>
    </row>
    <row r="30" spans="1:15" x14ac:dyDescent="0.25">
      <c r="A30" s="67">
        <v>3.1</v>
      </c>
      <c r="B30" s="67" t="s">
        <v>30</v>
      </c>
      <c r="C30" s="64">
        <v>1</v>
      </c>
      <c r="D30" s="65" t="s">
        <v>14</v>
      </c>
      <c r="E30" s="80">
        <v>0</v>
      </c>
      <c r="F30" s="80">
        <f>E30*C30</f>
        <v>0</v>
      </c>
      <c r="G30" s="81"/>
    </row>
    <row r="31" spans="1:15" x14ac:dyDescent="0.25">
      <c r="A31" s="67"/>
      <c r="B31" s="67"/>
      <c r="C31" s="64"/>
      <c r="D31" s="65"/>
      <c r="E31" s="80"/>
      <c r="F31" s="80"/>
      <c r="G31" s="82">
        <f>F30</f>
        <v>0</v>
      </c>
    </row>
    <row r="32" spans="1:15" x14ac:dyDescent="0.25">
      <c r="A32" s="67"/>
      <c r="B32" s="67"/>
      <c r="C32" s="64"/>
      <c r="D32" s="65"/>
      <c r="E32" s="80"/>
      <c r="F32" s="80"/>
      <c r="G32" s="82"/>
    </row>
    <row r="33" spans="1:7" x14ac:dyDescent="0.25">
      <c r="A33" s="25">
        <v>4</v>
      </c>
      <c r="B33" s="25" t="s">
        <v>33</v>
      </c>
      <c r="C33" s="64"/>
      <c r="D33" s="65"/>
      <c r="E33" s="80"/>
      <c r="F33" s="80"/>
      <c r="G33" s="82"/>
    </row>
    <row r="34" spans="1:7" x14ac:dyDescent="0.25">
      <c r="A34" s="67">
        <v>4.0999999999999996</v>
      </c>
      <c r="B34" s="67" t="s">
        <v>34</v>
      </c>
      <c r="C34" s="64">
        <v>10</v>
      </c>
      <c r="D34" s="65" t="s">
        <v>36</v>
      </c>
      <c r="E34" s="80">
        <v>0</v>
      </c>
      <c r="F34" s="80">
        <f>E34*C34</f>
        <v>0</v>
      </c>
      <c r="G34" s="82"/>
    </row>
    <row r="35" spans="1:7" x14ac:dyDescent="0.25">
      <c r="A35" s="67">
        <v>4.2</v>
      </c>
      <c r="B35" s="67" t="s">
        <v>50</v>
      </c>
      <c r="C35" s="64">
        <v>12</v>
      </c>
      <c r="D35" s="65" t="s">
        <v>36</v>
      </c>
      <c r="E35" s="80">
        <v>0</v>
      </c>
      <c r="F35" s="80">
        <f>E35*C35</f>
        <v>0</v>
      </c>
      <c r="G35" s="82"/>
    </row>
    <row r="36" spans="1:7" x14ac:dyDescent="0.25">
      <c r="A36" s="67">
        <v>4.3</v>
      </c>
      <c r="B36" s="67" t="s">
        <v>51</v>
      </c>
      <c r="C36" s="64">
        <v>4</v>
      </c>
      <c r="D36" s="65" t="s">
        <v>36</v>
      </c>
      <c r="E36" s="80">
        <v>0</v>
      </c>
      <c r="F36" s="80">
        <f>E36*C36</f>
        <v>0</v>
      </c>
      <c r="G36" s="82"/>
    </row>
    <row r="37" spans="1:7" x14ac:dyDescent="0.25">
      <c r="A37" s="67">
        <v>4.4000000000000004</v>
      </c>
      <c r="B37" s="67" t="s">
        <v>52</v>
      </c>
      <c r="C37" s="64">
        <v>3</v>
      </c>
      <c r="D37" s="65" t="s">
        <v>36</v>
      </c>
      <c r="E37" s="80">
        <v>0</v>
      </c>
      <c r="F37" s="80">
        <f>E37*C37</f>
        <v>0</v>
      </c>
      <c r="G37" s="82"/>
    </row>
    <row r="38" spans="1:7" ht="15.75" x14ac:dyDescent="0.25">
      <c r="A38" s="62">
        <v>4.5</v>
      </c>
      <c r="B38" s="60" t="s">
        <v>35</v>
      </c>
      <c r="C38" s="60">
        <v>2</v>
      </c>
      <c r="D38" s="61" t="s">
        <v>36</v>
      </c>
      <c r="E38" s="83">
        <v>0</v>
      </c>
      <c r="F38" s="80">
        <f>E38*C38</f>
        <v>0</v>
      </c>
      <c r="G38" s="82"/>
    </row>
    <row r="39" spans="1:7" ht="15.75" x14ac:dyDescent="0.25">
      <c r="A39" s="62"/>
      <c r="B39" s="60"/>
      <c r="C39" s="60"/>
      <c r="D39" s="61"/>
      <c r="E39" s="83"/>
      <c r="F39" s="80"/>
      <c r="G39" s="82">
        <f>SUM(F34:F38)</f>
        <v>0</v>
      </c>
    </row>
    <row r="40" spans="1:7" ht="15.75" x14ac:dyDescent="0.25">
      <c r="A40" s="70">
        <v>5</v>
      </c>
      <c r="B40" s="59" t="s">
        <v>37</v>
      </c>
      <c r="C40" s="60"/>
      <c r="D40" s="61"/>
      <c r="E40" s="83"/>
      <c r="F40" s="80"/>
      <c r="G40" s="82"/>
    </row>
    <row r="41" spans="1:7" ht="15.75" x14ac:dyDescent="0.25">
      <c r="A41" s="62">
        <v>5.0999999999999996</v>
      </c>
      <c r="B41" s="60" t="s">
        <v>38</v>
      </c>
      <c r="C41" s="60">
        <v>2</v>
      </c>
      <c r="D41" s="61" t="s">
        <v>36</v>
      </c>
      <c r="E41" s="83">
        <v>0</v>
      </c>
      <c r="F41" s="80">
        <f>E41*C41</f>
        <v>0</v>
      </c>
      <c r="G41" s="82"/>
    </row>
    <row r="42" spans="1:7" ht="15.75" x14ac:dyDescent="0.25">
      <c r="A42" s="62">
        <v>5.2</v>
      </c>
      <c r="B42" s="60" t="s">
        <v>39</v>
      </c>
      <c r="C42" s="60">
        <v>2</v>
      </c>
      <c r="D42" s="61" t="s">
        <v>36</v>
      </c>
      <c r="E42" s="83">
        <v>0</v>
      </c>
      <c r="F42" s="80">
        <f>E42*C42</f>
        <v>0</v>
      </c>
      <c r="G42" s="82"/>
    </row>
    <row r="43" spans="1:7" ht="15.75" x14ac:dyDescent="0.25">
      <c r="A43" s="62">
        <v>5.3</v>
      </c>
      <c r="B43" s="60" t="s">
        <v>40</v>
      </c>
      <c r="C43" s="60">
        <v>1</v>
      </c>
      <c r="D43" s="61" t="s">
        <v>36</v>
      </c>
      <c r="E43" s="83">
        <v>0</v>
      </c>
      <c r="F43" s="80">
        <f>E43*C43</f>
        <v>0</v>
      </c>
      <c r="G43" s="82"/>
    </row>
    <row r="44" spans="1:7" ht="31.5" x14ac:dyDescent="0.25">
      <c r="A44" s="62">
        <v>5.4</v>
      </c>
      <c r="B44" s="69" t="s">
        <v>41</v>
      </c>
      <c r="C44" s="60">
        <v>1</v>
      </c>
      <c r="D44" s="61" t="s">
        <v>14</v>
      </c>
      <c r="E44" s="83">
        <v>0</v>
      </c>
      <c r="F44" s="80">
        <f>E44*C44</f>
        <v>0</v>
      </c>
      <c r="G44" s="82"/>
    </row>
    <row r="45" spans="1:7" ht="15.75" x14ac:dyDescent="0.25">
      <c r="A45" s="62">
        <v>5.5</v>
      </c>
      <c r="B45" s="60" t="s">
        <v>42</v>
      </c>
      <c r="C45" s="60">
        <v>1</v>
      </c>
      <c r="D45" s="61" t="s">
        <v>14</v>
      </c>
      <c r="E45" s="83">
        <v>0</v>
      </c>
      <c r="F45" s="80">
        <f>E45*C45</f>
        <v>0</v>
      </c>
      <c r="G45" s="82"/>
    </row>
    <row r="46" spans="1:7" ht="15.75" x14ac:dyDescent="0.25">
      <c r="A46" s="62"/>
      <c r="B46" s="60"/>
      <c r="C46" s="60"/>
      <c r="D46" s="61"/>
      <c r="E46" s="83"/>
      <c r="F46" s="80"/>
      <c r="G46" s="82">
        <f>SUM(F41:F45)</f>
        <v>0</v>
      </c>
    </row>
    <row r="47" spans="1:7" ht="15.75" x14ac:dyDescent="0.25">
      <c r="A47" s="62"/>
      <c r="B47" s="60"/>
      <c r="C47" s="60"/>
      <c r="D47" s="61"/>
      <c r="E47" s="83"/>
      <c r="F47" s="80"/>
      <c r="G47" s="82"/>
    </row>
    <row r="48" spans="1:7" ht="15.75" x14ac:dyDescent="0.25">
      <c r="A48" s="70">
        <v>6</v>
      </c>
      <c r="B48" s="59" t="s">
        <v>43</v>
      </c>
      <c r="C48" s="60"/>
      <c r="D48" s="61"/>
      <c r="E48" s="83"/>
      <c r="F48" s="80"/>
      <c r="G48" s="82"/>
    </row>
    <row r="49" spans="1:7" ht="15.75" x14ac:dyDescent="0.25">
      <c r="A49" s="62">
        <v>6.1</v>
      </c>
      <c r="B49" s="60" t="s">
        <v>44</v>
      </c>
      <c r="C49" s="60">
        <v>49.54</v>
      </c>
      <c r="D49" s="61" t="s">
        <v>11</v>
      </c>
      <c r="E49" s="83">
        <v>0</v>
      </c>
      <c r="F49" s="80">
        <f>E49*C49</f>
        <v>0</v>
      </c>
      <c r="G49" s="82"/>
    </row>
    <row r="50" spans="1:7" ht="15.75" x14ac:dyDescent="0.25">
      <c r="A50" s="62">
        <v>6.2</v>
      </c>
      <c r="B50" s="60" t="s">
        <v>45</v>
      </c>
      <c r="C50" s="60">
        <v>98.18</v>
      </c>
      <c r="D50" s="61" t="s">
        <v>11</v>
      </c>
      <c r="E50" s="83">
        <v>0</v>
      </c>
      <c r="F50" s="80">
        <f>E50*C50</f>
        <v>0</v>
      </c>
      <c r="G50" s="82"/>
    </row>
    <row r="51" spans="1:7" ht="15.75" x14ac:dyDescent="0.25">
      <c r="A51" s="62">
        <v>6.3</v>
      </c>
      <c r="B51" s="60" t="s">
        <v>46</v>
      </c>
      <c r="C51" s="60">
        <v>81.53</v>
      </c>
      <c r="D51" s="61" t="s">
        <v>11</v>
      </c>
      <c r="E51" s="83">
        <v>0</v>
      </c>
      <c r="F51" s="80">
        <f>E51*C51</f>
        <v>0</v>
      </c>
      <c r="G51" s="82"/>
    </row>
    <row r="52" spans="1:7" ht="15.75" x14ac:dyDescent="0.25">
      <c r="A52" s="62">
        <v>6.4</v>
      </c>
      <c r="B52" s="60" t="s">
        <v>47</v>
      </c>
      <c r="C52" s="60">
        <v>1</v>
      </c>
      <c r="D52" s="61" t="s">
        <v>14</v>
      </c>
      <c r="E52" s="83">
        <v>0</v>
      </c>
      <c r="F52" s="80">
        <f>E52*C52</f>
        <v>0</v>
      </c>
      <c r="G52" s="82"/>
    </row>
    <row r="53" spans="1:7" ht="15.75" x14ac:dyDescent="0.25">
      <c r="A53" s="62">
        <v>6.5</v>
      </c>
      <c r="B53" s="60" t="s">
        <v>48</v>
      </c>
      <c r="C53" s="60">
        <v>58.08</v>
      </c>
      <c r="D53" s="61" t="s">
        <v>11</v>
      </c>
      <c r="E53" s="83">
        <v>0</v>
      </c>
      <c r="F53" s="80">
        <f>E53*C53</f>
        <v>0</v>
      </c>
      <c r="G53" s="82"/>
    </row>
    <row r="54" spans="1:7" ht="15.75" x14ac:dyDescent="0.25">
      <c r="A54" s="62"/>
      <c r="B54" s="60"/>
      <c r="C54" s="60"/>
      <c r="D54" s="61"/>
      <c r="E54" s="83"/>
      <c r="F54" s="80"/>
      <c r="G54" s="82">
        <f>SUM(F49:F53)</f>
        <v>0</v>
      </c>
    </row>
    <row r="55" spans="1:7" ht="15.75" thickBot="1" x14ac:dyDescent="0.3">
      <c r="A55" s="67"/>
      <c r="B55" s="67"/>
      <c r="C55" s="64"/>
      <c r="D55" s="65"/>
      <c r="E55" s="64"/>
      <c r="F55" s="66"/>
      <c r="G55" s="68"/>
    </row>
    <row r="56" spans="1:7" ht="15.75" thickBot="1" x14ac:dyDescent="0.3">
      <c r="A56" s="16"/>
      <c r="B56" s="16"/>
      <c r="C56" s="21"/>
      <c r="D56" s="21"/>
      <c r="E56" s="22" t="s">
        <v>8</v>
      </c>
      <c r="F56" s="23"/>
      <c r="G56" s="24">
        <f>SUM(G18:G55)</f>
        <v>0</v>
      </c>
    </row>
    <row r="57" spans="1:7" x14ac:dyDescent="0.25">
      <c r="A57" s="16"/>
      <c r="B57" s="16"/>
      <c r="C57" s="16"/>
      <c r="D57" s="17"/>
      <c r="E57" s="16"/>
      <c r="F57" s="21"/>
      <c r="G57" s="21"/>
    </row>
    <row r="58" spans="1:7" x14ac:dyDescent="0.25">
      <c r="A58" s="16"/>
      <c r="B58" s="16"/>
      <c r="C58" s="25" t="s">
        <v>20</v>
      </c>
      <c r="D58" s="26"/>
      <c r="E58" s="27"/>
      <c r="F58" s="28">
        <v>0.1</v>
      </c>
      <c r="G58" s="29">
        <f>+G56*F58</f>
        <v>0</v>
      </c>
    </row>
    <row r="59" spans="1:7" x14ac:dyDescent="0.25">
      <c r="A59" s="16"/>
      <c r="B59" s="16"/>
      <c r="C59" s="25" t="s">
        <v>17</v>
      </c>
      <c r="D59" s="26"/>
      <c r="E59" s="27"/>
      <c r="F59" s="28">
        <v>0.03</v>
      </c>
      <c r="G59" s="29">
        <f>+G56*F59</f>
        <v>0</v>
      </c>
    </row>
    <row r="60" spans="1:7" x14ac:dyDescent="0.25">
      <c r="A60" s="16"/>
      <c r="B60" s="16"/>
      <c r="C60" s="25" t="s">
        <v>21</v>
      </c>
      <c r="D60" s="25"/>
      <c r="E60" s="27"/>
      <c r="F60" s="28">
        <v>0.01</v>
      </c>
      <c r="G60" s="29">
        <f>+G56*F60</f>
        <v>0</v>
      </c>
    </row>
    <row r="61" spans="1:7" x14ac:dyDescent="0.25">
      <c r="A61" s="16"/>
      <c r="B61" s="16"/>
      <c r="C61" s="25" t="s">
        <v>15</v>
      </c>
      <c r="D61" s="26"/>
      <c r="E61" s="27"/>
      <c r="F61" s="28">
        <v>1E-3</v>
      </c>
      <c r="G61" s="30">
        <f>+G56*F61</f>
        <v>0</v>
      </c>
    </row>
    <row r="62" spans="1:7" x14ac:dyDescent="0.25">
      <c r="A62" s="16"/>
      <c r="B62" s="16"/>
      <c r="C62" s="25" t="s">
        <v>22</v>
      </c>
      <c r="D62" s="26"/>
      <c r="E62" s="27"/>
      <c r="F62" s="28">
        <v>3.5000000000000003E-2</v>
      </c>
      <c r="G62" s="30">
        <f>+G56*F62</f>
        <v>0</v>
      </c>
    </row>
    <row r="63" spans="1:7" ht="15.75" thickBot="1" x14ac:dyDescent="0.3">
      <c r="A63" s="16"/>
      <c r="B63" s="16"/>
      <c r="C63" s="25" t="s">
        <v>16</v>
      </c>
      <c r="D63" s="31"/>
      <c r="E63" s="32"/>
      <c r="F63" s="28">
        <v>0.02</v>
      </c>
      <c r="G63" s="30">
        <f>+G56*F63</f>
        <v>0</v>
      </c>
    </row>
    <row r="64" spans="1:7" ht="15.75" thickBot="1" x14ac:dyDescent="0.3">
      <c r="A64" s="16"/>
      <c r="B64" s="16"/>
      <c r="C64" s="33"/>
      <c r="D64" s="33"/>
      <c r="E64" s="34" t="s">
        <v>23</v>
      </c>
      <c r="F64" s="35">
        <v>0.18</v>
      </c>
      <c r="G64" s="36">
        <f>G58*F64</f>
        <v>0</v>
      </c>
    </row>
    <row r="65" spans="1:7" ht="15.75" thickBot="1" x14ac:dyDescent="0.3">
      <c r="A65" s="16"/>
      <c r="B65" s="16"/>
      <c r="C65" s="21"/>
      <c r="D65" s="21"/>
      <c r="E65" s="33"/>
      <c r="F65" s="21"/>
      <c r="G65" s="21"/>
    </row>
    <row r="66" spans="1:7" ht="15.75" thickBot="1" x14ac:dyDescent="0.3">
      <c r="A66" s="16"/>
      <c r="B66" s="16"/>
      <c r="C66" s="37" t="s">
        <v>18</v>
      </c>
      <c r="D66" s="38"/>
      <c r="E66" s="39"/>
      <c r="F66" s="40"/>
      <c r="G66" s="41">
        <f>SUM(G56:G64)</f>
        <v>0</v>
      </c>
    </row>
    <row r="67" spans="1:7" x14ac:dyDescent="0.25">
      <c r="A67" s="16"/>
      <c r="B67" s="16"/>
      <c r="C67" s="16"/>
      <c r="D67" s="17"/>
      <c r="E67" s="16"/>
      <c r="F67" s="16"/>
      <c r="G67" s="16"/>
    </row>
    <row r="68" spans="1:7" x14ac:dyDescent="0.25">
      <c r="A68" s="16"/>
      <c r="B68" s="16"/>
      <c r="F68" s="42"/>
      <c r="G68" s="18"/>
    </row>
    <row r="69" spans="1:7" x14ac:dyDescent="0.25">
      <c r="F69" s="42"/>
      <c r="G69" s="43"/>
    </row>
    <row r="70" spans="1:7" ht="15.75" x14ac:dyDescent="0.25">
      <c r="C70" s="44"/>
      <c r="D70" s="45"/>
      <c r="E70" s="46"/>
      <c r="F70" s="42"/>
    </row>
    <row r="71" spans="1:7" ht="15.75" x14ac:dyDescent="0.25">
      <c r="B71" s="45"/>
      <c r="C71" s="47"/>
      <c r="D71" s="19"/>
      <c r="E71" s="20"/>
    </row>
    <row r="72" spans="1:7" x14ac:dyDescent="0.25">
      <c r="B72" s="19"/>
      <c r="C72" s="48"/>
      <c r="D72" s="48"/>
      <c r="E72" s="48"/>
    </row>
    <row r="73" spans="1:7" x14ac:dyDescent="0.25">
      <c r="B73" s="48"/>
      <c r="C73" s="48"/>
      <c r="D73" s="48"/>
      <c r="E73" s="48"/>
    </row>
    <row r="74" spans="1:7" x14ac:dyDescent="0.25">
      <c r="B74" s="48"/>
    </row>
  </sheetData>
  <mergeCells count="2">
    <mergeCell ref="A12:G12"/>
    <mergeCell ref="B14:C14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2025-02-17T12:11:33Z</dcterms:modified>
</cp:coreProperties>
</file>