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</sheets>
  <calcPr calcId="152511"/>
</workbook>
</file>

<file path=xl/calcChain.xml><?xml version="1.0" encoding="utf-8"?>
<calcChain xmlns="http://schemas.openxmlformats.org/spreadsheetml/2006/main">
  <c r="F34" i="1" l="1"/>
  <c r="G35" i="1" s="1"/>
  <c r="E14" i="2" l="1"/>
  <c r="F14" i="2"/>
  <c r="E13" i="2"/>
  <c r="E12" i="2"/>
  <c r="G12" i="2" s="1"/>
  <c r="E11" i="2"/>
  <c r="E8" i="2"/>
  <c r="G8" i="2" s="1"/>
  <c r="E7" i="2"/>
  <c r="G7" i="2" s="1"/>
  <c r="G13" i="2"/>
  <c r="G11" i="2"/>
  <c r="E10" i="2"/>
  <c r="G10" i="2" s="1"/>
  <c r="E9" i="2"/>
  <c r="G9" i="2" s="1"/>
  <c r="G15" i="2" l="1"/>
  <c r="F28" i="1" l="1"/>
  <c r="F27" i="1"/>
  <c r="F26" i="1"/>
  <c r="F25" i="1"/>
  <c r="G29" i="1" l="1"/>
  <c r="F37" i="1"/>
  <c r="G38" i="1" s="1"/>
  <c r="F31" i="1"/>
  <c r="G32" i="1" s="1"/>
  <c r="F24" i="1"/>
  <c r="G40" i="1" l="1"/>
  <c r="G46" i="1" s="1"/>
  <c r="G45" i="1" l="1"/>
  <c r="G43" i="1"/>
  <c r="G47" i="1"/>
  <c r="G49" i="1" s="1"/>
  <c r="G42" i="1"/>
  <c r="G44" i="1"/>
  <c r="G48" i="1" l="1"/>
  <c r="G51" i="1" s="1"/>
</calcChain>
</file>

<file path=xl/sharedStrings.xml><?xml version="1.0" encoding="utf-8"?>
<sst xmlns="http://schemas.openxmlformats.org/spreadsheetml/2006/main" count="58" uniqueCount="51">
  <si>
    <t>AYUNTAMIENTO MUNICIPAL DE BANI</t>
  </si>
  <si>
    <t>PRESUPUESTO PARTICIPATIVO</t>
  </si>
  <si>
    <t>OBRA:</t>
  </si>
  <si>
    <t>SECTOR:</t>
  </si>
  <si>
    <t>FECHA:</t>
  </si>
  <si>
    <t>ABRIL 2025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</si>
  <si>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</si>
  <si>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</si>
  <si>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</si>
  <si>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</si>
  <si>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</si>
  <si>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</si>
  <si>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</si>
  <si>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</si>
  <si>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TOPOGRAFICA</t>
  </si>
  <si>
    <t>ML</t>
  </si>
  <si>
    <t>HORMIGON ARMADO</t>
  </si>
  <si>
    <t>ACERAS</t>
  </si>
  <si>
    <t>M2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</si>
  <si>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</si>
  <si>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</si>
  <si>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</si>
  <si>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</si>
  <si>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</si>
  <si>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</si>
  <si>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</si>
  <si>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</si>
  <si>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</si>
  <si>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</si>
  <si>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</si>
  <si>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</si>
  <si>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</si>
  <si>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</si>
  <si>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</si>
  <si>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</si>
  <si>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</si>
  <si>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ACONDICIONAMIENTO DE TERRENO</t>
  </si>
  <si>
    <t>REMOCION DE CAPA VEGETAL</t>
  </si>
  <si>
    <t>BOTE</t>
  </si>
  <si>
    <t>RELLENO COMPACTADO</t>
  </si>
  <si>
    <t>M3</t>
  </si>
  <si>
    <t>A1</t>
  </si>
  <si>
    <t>A2</t>
  </si>
  <si>
    <t>A3</t>
  </si>
  <si>
    <t>ANCHO PROMEDIO</t>
  </si>
  <si>
    <t>LONGITUD</t>
  </si>
  <si>
    <t>MEDIDAS DE ACERAS EN Boca Canasta</t>
  </si>
  <si>
    <t>BOCA CANASTA</t>
  </si>
  <si>
    <t xml:space="preserve">ACERAS </t>
  </si>
  <si>
    <t>MISCELANEOS</t>
  </si>
  <si>
    <t>REPARACION DE MALLA CICLONICA (DESMONTE, MONTURA Y COMPRA DE TUBO)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</si>
</sst>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6" fillId="0" borderId="0" xfId="0" applyFont="1" applyBorder="1"/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0" borderId="5" xfId="0" applyFont="1" applyBorder="1"/>
    <xf numFmtId="43" fontId="8" fillId="0" borderId="5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5" xfId="2" applyNumberFormat="1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wrapText="1"/>
    </xf>
    <xf numFmtId="44" fontId="7" fillId="0" borderId="5" xfId="0" applyNumberFormat="1" applyFont="1" applyBorder="1"/>
    <xf numFmtId="44" fontId="8" fillId="0" borderId="6" xfId="2" applyNumberFormat="1" applyFont="1" applyBorder="1" applyAlignment="1">
      <alignment horizontal="center"/>
    </xf>
    <xf numFmtId="44" fontId="7" fillId="0" borderId="6" xfId="0" applyNumberFormat="1" applyFont="1" applyBorder="1"/>
    <xf numFmtId="43" fontId="8" fillId="0" borderId="5" xfId="1" applyFont="1" applyBorder="1"/>
    <xf numFmtId="44" fontId="8" fillId="0" borderId="6" xfId="2" applyNumberFormat="1" applyFont="1" applyBorder="1"/>
    <xf numFmtId="0" fontId="8" fillId="0" borderId="6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2" borderId="1" xfId="0" applyFont="1" applyFill="1" applyBorder="1"/>
    <xf numFmtId="44" fontId="7" fillId="2" borderId="3" xfId="0" applyNumberFormat="1" applyFont="1" applyFill="1" applyBorder="1"/>
    <xf numFmtId="44" fontId="0" fillId="0" borderId="0" xfId="2" applyNumberFormat="1" applyFont="1" applyBorder="1"/>
    <xf numFmtId="0" fontId="9" fillId="0" borderId="5" xfId="0" applyFont="1" applyBorder="1"/>
    <xf numFmtId="0" fontId="0" fillId="0" borderId="5" xfId="0" applyBorder="1"/>
    <xf numFmtId="10" fontId="8" fillId="0" borderId="5" xfId="0" applyNumberFormat="1" applyFont="1" applyBorder="1" applyAlignment="1">
      <alignment horizontal="center"/>
    </xf>
    <xf numFmtId="44" fontId="8" fillId="0" borderId="5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6" xfId="0" applyFont="1" applyBorder="1"/>
    <xf numFmtId="10" fontId="8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7" fillId="0" borderId="5" xfId="0" applyNumberFormat="1" applyFont="1" applyBorder="1"/>
    <xf numFmtId="44" fontId="7" fillId="0" borderId="5" xfId="2" applyNumberFormat="1" applyFont="1" applyBorder="1"/>
    <xf numFmtId="0" fontId="11" fillId="0" borderId="0" xfId="0" applyFont="1"/>
    <xf numFmtId="10" fontId="0" fillId="0" borderId="0" xfId="0" applyNumberFormat="1" applyBorder="1"/>
    <xf numFmtId="0" fontId="7" fillId="2" borderId="2" xfId="0" applyFont="1" applyFill="1" applyBorder="1"/>
    <xf numFmtId="44" fontId="7" fillId="2" borderId="3" xfId="2" applyNumberFormat="1" applyFont="1" applyFill="1" applyBorder="1"/>
    <xf numFmtId="43" fontId="0" fillId="0" borderId="5" xfId="1" applyFont="1" applyBorder="1"/>
    <xf numFmtId="43" fontId="0" fillId="0" borderId="0" xfId="1" applyFont="1"/>
    <xf numFmtId="0" fontId="2" fillId="0" borderId="5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0" fillId="0" borderId="6" xfId="1" applyFont="1" applyBorder="1"/>
    <xf numFmtId="43" fontId="0" fillId="0" borderId="1" xfId="1" applyFont="1" applyBorder="1"/>
    <xf numFmtId="43" fontId="2" fillId="0" borderId="3" xfId="1" applyFont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</xdr:row>
      <xdr:rowOff>85725</xdr:rowOff>
    </xdr:from>
    <xdr:to>
      <xdr:col>7</xdr:col>
      <xdr:colOff>57150</xdr:colOff>
      <xdr:row>9</xdr:row>
      <xdr:rowOff>142875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276225" y="466725"/>
          <a:ext cx="8172450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G55"/>
  <sheetViews>
    <sheetView tabSelected="1" workbookViewId="0">
      <selection activeCell="E38" sqref="E38"/>
    </sheetView>
  </sheetViews>
  <sheetFormatPr baseColWidth="10" defaultRowHeight="15" x14ac:dyDescent="0.25"/>
  <cols>
    <col min="1" max="1" width="12.42578125" customWidth="1"/>
    <col min="2" max="2" width="41.140625" customWidth="1"/>
    <col min="4" max="4" width="13.42578125" customWidth="1"/>
    <col min="6" max="6" width="18.140625" customWidth="1"/>
    <col min="7" max="7" width="17.85546875" customWidth="1"/>
  </cols>
  <sheetData>
    <row r="13" spans="1:7" ht="15.75" thickBot="1" x14ac:dyDescent="0.3"/>
    <row r="14" spans="1:7" ht="28.5" thickBot="1" x14ac:dyDescent="0.3">
      <c r="A14" s="60" t="s">
        <v>0</v>
      </c>
      <c r="B14" s="61"/>
      <c r="C14" s="61"/>
      <c r="D14" s="61"/>
      <c r="E14" s="61"/>
      <c r="F14" s="61"/>
      <c r="G14" s="62"/>
    </row>
    <row r="15" spans="1:7" ht="18.75" x14ac:dyDescent="0.3">
      <c r="A15" s="63" t="s">
        <v>1</v>
      </c>
      <c r="B15" s="63"/>
      <c r="C15" s="63"/>
      <c r="D15" s="63"/>
      <c r="E15" s="63"/>
      <c r="F15" s="63"/>
      <c r="G15" s="63"/>
    </row>
    <row r="16" spans="1:7" x14ac:dyDescent="0.25">
      <c r="A16" s="1"/>
      <c r="B16" s="1"/>
      <c r="C16" s="1"/>
      <c r="D16" s="1"/>
      <c r="E16" s="1"/>
      <c r="F16" s="2"/>
      <c r="G16" s="1"/>
    </row>
    <row r="17" spans="1:7" x14ac:dyDescent="0.25">
      <c r="A17" s="3" t="s">
        <v>2</v>
      </c>
      <c r="B17" s="4" t="s">
        <v>48</v>
      </c>
      <c r="C17" s="1"/>
      <c r="D17" s="1"/>
      <c r="E17" s="1"/>
      <c r="F17" s="1"/>
      <c r="G17" s="1"/>
    </row>
    <row r="18" spans="1:7" x14ac:dyDescent="0.25">
      <c r="A18" s="5" t="s">
        <v>3</v>
      </c>
      <c r="B18" s="6" t="s">
        <v>47</v>
      </c>
      <c r="C18" s="1"/>
      <c r="D18" s="1"/>
      <c r="E18" s="1"/>
      <c r="F18" s="1"/>
      <c r="G18" s="1"/>
    </row>
    <row r="19" spans="1:7" x14ac:dyDescent="0.25">
      <c r="A19" s="5" t="s">
        <v>4</v>
      </c>
      <c r="B19" s="7" t="s">
        <v>5</v>
      </c>
      <c r="C19" s="1"/>
      <c r="D19" s="1"/>
      <c r="E19" s="1"/>
      <c r="F19" s="1"/>
      <c r="G19" s="1"/>
    </row>
    <row r="20" spans="1:7" ht="15.75" thickBot="1" x14ac:dyDescent="0.3">
      <c r="A20" s="8"/>
      <c r="B20" s="8"/>
    </row>
    <row r="21" spans="1:7" ht="15.75" thickBot="1" x14ac:dyDescent="0.3">
      <c r="A21" s="9" t="s">
        <v>6</v>
      </c>
      <c r="B21" s="10" t="s">
        <v>7</v>
      </c>
      <c r="C21" s="11" t="s">
        <v>8</v>
      </c>
      <c r="D21" s="10" t="s">
        <v>9</v>
      </c>
      <c r="E21" s="11" t="s">
        <v>10</v>
      </c>
      <c r="F21" s="10" t="s">
        <v>11</v>
      </c>
      <c r="G21" s="12" t="s">
        <v>12</v>
      </c>
    </row>
    <row r="23" spans="1:7" x14ac:dyDescent="0.25">
      <c r="A23" s="13">
        <v>1</v>
      </c>
      <c r="B23" s="13" t="s">
        <v>13</v>
      </c>
      <c r="C23" s="14"/>
      <c r="D23" s="15"/>
      <c r="E23" s="14"/>
      <c r="F23" s="16"/>
      <c r="G23" s="17"/>
    </row>
    <row r="24" spans="1:7" x14ac:dyDescent="0.25">
      <c r="A24" s="17">
        <v>1.1000000000000001</v>
      </c>
      <c r="B24" s="18" t="s">
        <v>14</v>
      </c>
      <c r="C24" s="14">
        <v>82.14</v>
      </c>
      <c r="D24" s="15" t="s">
        <v>15</v>
      </c>
      <c r="E24" s="14">
        <v>0</v>
      </c>
      <c r="F24" s="16">
        <f t="shared" ref="F24:F28" si="0">E24*C24</f>
        <v>0</v>
      </c>
      <c r="G24" s="17"/>
    </row>
    <row r="25" spans="1:7" x14ac:dyDescent="0.25">
      <c r="A25" s="17">
        <v>1.2</v>
      </c>
      <c r="B25" s="18" t="s">
        <v>36</v>
      </c>
      <c r="C25" s="14">
        <v>185.12</v>
      </c>
      <c r="D25" s="15" t="s">
        <v>18</v>
      </c>
      <c r="E25" s="14">
        <v>0</v>
      </c>
      <c r="F25" s="16">
        <f t="shared" si="0"/>
        <v>0</v>
      </c>
      <c r="G25" s="17"/>
    </row>
    <row r="26" spans="1:7" x14ac:dyDescent="0.25">
      <c r="A26" s="17">
        <v>1.3</v>
      </c>
      <c r="B26" s="18" t="s">
        <v>37</v>
      </c>
      <c r="C26" s="14">
        <v>18.510000000000002</v>
      </c>
      <c r="D26" s="15" t="s">
        <v>40</v>
      </c>
      <c r="E26" s="14">
        <v>0</v>
      </c>
      <c r="F26" s="16">
        <f t="shared" si="0"/>
        <v>0</v>
      </c>
      <c r="G26" s="17"/>
    </row>
    <row r="27" spans="1:7" x14ac:dyDescent="0.25">
      <c r="A27" s="17">
        <v>1.4</v>
      </c>
      <c r="B27" s="18" t="s">
        <v>38</v>
      </c>
      <c r="C27" s="14">
        <v>24.06</v>
      </c>
      <c r="D27" s="15" t="s">
        <v>40</v>
      </c>
      <c r="E27" s="14">
        <v>0</v>
      </c>
      <c r="F27" s="16">
        <f t="shared" si="0"/>
        <v>0</v>
      </c>
      <c r="G27" s="17"/>
    </row>
    <row r="28" spans="1:7" x14ac:dyDescent="0.25">
      <c r="A28" s="17">
        <v>1.5</v>
      </c>
      <c r="B28" s="18" t="s">
        <v>39</v>
      </c>
      <c r="C28" s="14">
        <v>23.68</v>
      </c>
      <c r="D28" s="15" t="s">
        <v>40</v>
      </c>
      <c r="E28" s="14">
        <v>0</v>
      </c>
      <c r="F28" s="16">
        <f t="shared" si="0"/>
        <v>0</v>
      </c>
      <c r="G28" s="17"/>
    </row>
    <row r="29" spans="1:7" x14ac:dyDescent="0.25">
      <c r="A29" s="17"/>
      <c r="B29" s="17"/>
      <c r="C29" s="14"/>
      <c r="D29" s="15"/>
      <c r="E29" s="14"/>
      <c r="F29" s="16"/>
      <c r="G29" s="19">
        <f>SUM(F24:F28)</f>
        <v>0</v>
      </c>
    </row>
    <row r="30" spans="1:7" x14ac:dyDescent="0.25">
      <c r="A30" s="13">
        <v>2</v>
      </c>
      <c r="B30" s="13" t="s">
        <v>16</v>
      </c>
      <c r="C30" s="14"/>
      <c r="D30" s="15"/>
      <c r="E30" s="14"/>
      <c r="F30" s="16"/>
      <c r="G30" s="17"/>
    </row>
    <row r="31" spans="1:7" x14ac:dyDescent="0.25">
      <c r="A31" s="17">
        <v>2.1</v>
      </c>
      <c r="B31" s="17" t="s">
        <v>17</v>
      </c>
      <c r="C31" s="14">
        <v>185.12</v>
      </c>
      <c r="D31" s="15" t="s">
        <v>18</v>
      </c>
      <c r="E31" s="14">
        <v>0</v>
      </c>
      <c r="F31" s="16">
        <f>E31*C31</f>
        <v>0</v>
      </c>
      <c r="G31" s="17"/>
    </row>
    <row r="32" spans="1:7" x14ac:dyDescent="0.25">
      <c r="A32" s="17"/>
      <c r="B32" s="17"/>
      <c r="C32" s="14"/>
      <c r="D32" s="15"/>
      <c r="E32" s="14"/>
      <c r="F32" s="16"/>
      <c r="G32" s="19">
        <f>F31</f>
        <v>0</v>
      </c>
    </row>
    <row r="33" spans="1:7" x14ac:dyDescent="0.25">
      <c r="A33" s="13">
        <v>3</v>
      </c>
      <c r="B33" s="13" t="s">
        <v>49</v>
      </c>
      <c r="C33" s="14"/>
      <c r="D33" s="15"/>
      <c r="E33" s="14"/>
      <c r="F33" s="16"/>
      <c r="G33" s="19"/>
    </row>
    <row r="34" spans="1:7" ht="43.5" x14ac:dyDescent="0.25">
      <c r="A34" s="17">
        <v>3.1</v>
      </c>
      <c r="B34" s="18" t="s">
        <v>50</v>
      </c>
      <c r="C34" s="14">
        <v>1</v>
      </c>
      <c r="D34" s="15" t="s">
        <v>21</v>
      </c>
      <c r="E34" s="14">
        <v>0</v>
      </c>
      <c r="F34" s="16">
        <f>E34*C34</f>
        <v>0</v>
      </c>
      <c r="G34" s="19"/>
    </row>
    <row r="35" spans="1:7" x14ac:dyDescent="0.25">
      <c r="A35" s="17"/>
      <c r="B35" s="17"/>
      <c r="C35" s="14"/>
      <c r="D35" s="15"/>
      <c r="E35" s="14"/>
      <c r="F35" s="16"/>
      <c r="G35" s="19">
        <f>F34</f>
        <v>0</v>
      </c>
    </row>
    <row r="36" spans="1:7" x14ac:dyDescent="0.25">
      <c r="A36" s="13">
        <v>4</v>
      </c>
      <c r="B36" s="13" t="s">
        <v>19</v>
      </c>
      <c r="C36" s="14"/>
      <c r="D36" s="15"/>
      <c r="E36" s="14"/>
      <c r="F36" s="16"/>
      <c r="G36" s="17"/>
    </row>
    <row r="37" spans="1:7" x14ac:dyDescent="0.25">
      <c r="A37" s="17">
        <v>4.0999999999999996</v>
      </c>
      <c r="B37" s="17" t="s">
        <v>20</v>
      </c>
      <c r="C37" s="14">
        <v>1</v>
      </c>
      <c r="D37" s="15" t="s">
        <v>21</v>
      </c>
      <c r="E37" s="14">
        <v>0</v>
      </c>
      <c r="F37" s="16">
        <f>E37*C37</f>
        <v>0</v>
      </c>
      <c r="G37" s="17"/>
    </row>
    <row r="38" spans="1:7" x14ac:dyDescent="0.25">
      <c r="A38" s="17"/>
      <c r="B38" s="17"/>
      <c r="C38" s="14"/>
      <c r="D38" s="15"/>
      <c r="E38" s="14"/>
      <c r="F38" s="20"/>
      <c r="G38" s="21">
        <f>F37</f>
        <v>0</v>
      </c>
    </row>
    <row r="39" spans="1:7" ht="15.75" thickBot="1" x14ac:dyDescent="0.3">
      <c r="A39" s="17"/>
      <c r="B39" s="17"/>
      <c r="C39" s="22"/>
      <c r="D39" s="15"/>
      <c r="E39" s="22"/>
      <c r="F39" s="23"/>
      <c r="G39" s="24"/>
    </row>
    <row r="40" spans="1:7" ht="15.75" thickBot="1" x14ac:dyDescent="0.3">
      <c r="A40" s="25"/>
      <c r="B40" s="25"/>
      <c r="C40" s="25"/>
      <c r="D40" s="26"/>
      <c r="E40" s="25"/>
      <c r="F40" s="27" t="s">
        <v>22</v>
      </c>
      <c r="G40" s="28">
        <f>G29+G32+G35+G38</f>
        <v>0</v>
      </c>
    </row>
    <row r="41" spans="1:7" x14ac:dyDescent="0.25">
      <c r="A41" s="1"/>
      <c r="B41" s="1"/>
      <c r="C41" s="1"/>
      <c r="D41" s="1"/>
      <c r="E41" s="1"/>
      <c r="F41" s="1"/>
      <c r="G41" s="29"/>
    </row>
    <row r="42" spans="1:7" x14ac:dyDescent="0.25">
      <c r="A42" s="1"/>
      <c r="B42" s="1"/>
      <c r="C42" s="13" t="s">
        <v>23</v>
      </c>
      <c r="D42" s="30"/>
      <c r="E42" s="31"/>
      <c r="F42" s="32">
        <v>3.5000000000000003E-2</v>
      </c>
      <c r="G42" s="33">
        <f>+G40*F42</f>
        <v>0</v>
      </c>
    </row>
    <row r="43" spans="1:7" ht="15.75" x14ac:dyDescent="0.25">
      <c r="A43" s="1"/>
      <c r="B43" s="34" t="s">
        <v>24</v>
      </c>
      <c r="C43" s="13" t="s">
        <v>25</v>
      </c>
      <c r="D43" s="30"/>
      <c r="E43" s="31"/>
      <c r="F43" s="32">
        <v>0.02</v>
      </c>
      <c r="G43" s="33">
        <f>+G40*F43</f>
        <v>0</v>
      </c>
    </row>
    <row r="44" spans="1:7" x14ac:dyDescent="0.25">
      <c r="A44" s="1"/>
      <c r="B44" s="35" t="s">
        <v>26</v>
      </c>
      <c r="C44" s="13" t="s">
        <v>27</v>
      </c>
      <c r="D44" s="13"/>
      <c r="E44" s="31"/>
      <c r="F44" s="32">
        <v>0.01</v>
      </c>
      <c r="G44" s="33">
        <f>+G40*F44</f>
        <v>0</v>
      </c>
    </row>
    <row r="45" spans="1:7" ht="15.75" x14ac:dyDescent="0.25">
      <c r="A45" s="1"/>
      <c r="B45" s="34"/>
      <c r="C45" s="13" t="s">
        <v>28</v>
      </c>
      <c r="D45" s="30"/>
      <c r="E45" s="31"/>
      <c r="F45" s="32">
        <v>1E-3</v>
      </c>
      <c r="G45" s="33">
        <f>+G40*F45</f>
        <v>0</v>
      </c>
    </row>
    <row r="46" spans="1:7" x14ac:dyDescent="0.25">
      <c r="A46" s="1"/>
      <c r="B46" s="36"/>
      <c r="C46" s="13" t="s">
        <v>29</v>
      </c>
      <c r="D46" s="30"/>
      <c r="E46" s="31"/>
      <c r="F46" s="32">
        <v>0.03</v>
      </c>
      <c r="G46" s="33">
        <f>+G40*F46</f>
        <v>0</v>
      </c>
    </row>
    <row r="47" spans="1:7" x14ac:dyDescent="0.25">
      <c r="A47" s="1"/>
      <c r="B47" s="1"/>
      <c r="C47" s="13" t="s">
        <v>30</v>
      </c>
      <c r="D47" s="30"/>
      <c r="E47" s="31"/>
      <c r="F47" s="32">
        <v>0.1</v>
      </c>
      <c r="G47" s="33">
        <f>+G40*F47</f>
        <v>0</v>
      </c>
    </row>
    <row r="48" spans="1:7" x14ac:dyDescent="0.25">
      <c r="A48" s="1"/>
      <c r="B48" s="1"/>
      <c r="C48" s="13" t="s">
        <v>31</v>
      </c>
      <c r="D48" s="37"/>
      <c r="E48" s="38"/>
      <c r="F48" s="39"/>
      <c r="G48" s="23">
        <f>SUM(G42:G47)</f>
        <v>0</v>
      </c>
    </row>
    <row r="49" spans="1:7" x14ac:dyDescent="0.25">
      <c r="A49" s="1"/>
      <c r="B49" s="1"/>
      <c r="C49" s="40"/>
      <c r="D49" s="41" t="s">
        <v>32</v>
      </c>
      <c r="E49" s="42">
        <v>0.18</v>
      </c>
      <c r="F49" s="32"/>
      <c r="G49" s="43">
        <f>G47*E49</f>
        <v>0</v>
      </c>
    </row>
    <row r="50" spans="1:7" ht="15.75" thickBot="1" x14ac:dyDescent="0.3">
      <c r="A50" s="1"/>
      <c r="B50" s="44"/>
      <c r="C50" s="1"/>
      <c r="D50" s="1"/>
      <c r="E50" s="1"/>
      <c r="F50" s="45"/>
      <c r="G50" s="1"/>
    </row>
    <row r="51" spans="1:7" ht="16.5" thickBot="1" x14ac:dyDescent="0.3">
      <c r="A51" s="1"/>
      <c r="B51" s="34"/>
      <c r="C51" s="1"/>
      <c r="D51" s="1"/>
      <c r="E51" s="27" t="s">
        <v>33</v>
      </c>
      <c r="F51" s="46"/>
      <c r="G51" s="47">
        <f>G40+G48+G49</f>
        <v>0</v>
      </c>
    </row>
    <row r="52" spans="1:7" x14ac:dyDescent="0.25">
      <c r="A52" s="1"/>
      <c r="B52" s="36"/>
      <c r="E52" s="1"/>
      <c r="F52" s="1"/>
      <c r="G52" s="29"/>
    </row>
    <row r="53" spans="1:7" x14ac:dyDescent="0.25">
      <c r="B53" s="44"/>
      <c r="E53" s="44"/>
    </row>
    <row r="54" spans="1:7" x14ac:dyDescent="0.25">
      <c r="B54" s="64" t="s">
        <v>34</v>
      </c>
      <c r="C54" s="64"/>
      <c r="D54" s="64"/>
      <c r="E54" s="64"/>
      <c r="F54" s="64"/>
    </row>
    <row r="55" spans="1:7" x14ac:dyDescent="0.25">
      <c r="B55" s="64" t="s">
        <v>35</v>
      </c>
      <c r="C55" s="64"/>
      <c r="D55" s="64"/>
      <c r="E55" s="64"/>
      <c r="F55" s="64"/>
    </row>
  </sheetData>
  <mergeCells count="4">
    <mergeCell ref="A14:G14"/>
    <mergeCell ref="A15:G15"/>
    <mergeCell ref="B54:F54"/>
    <mergeCell ref="B55:F55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5"/>
  <sheetViews>
    <sheetView workbookViewId="0">
      <selection activeCell="G15" sqref="G15"/>
    </sheetView>
  </sheetViews>
  <sheetFormatPr baseColWidth="10" defaultRowHeight="15" x14ac:dyDescent="0.25"/>
  <cols>
    <col min="5" max="5" width="12.5703125" customWidth="1"/>
  </cols>
  <sheetData>
    <row r="3" spans="1:7" ht="21" x14ac:dyDescent="0.35">
      <c r="A3" s="65" t="s">
        <v>46</v>
      </c>
      <c r="B3" s="65"/>
      <c r="C3" s="65"/>
      <c r="D3" s="65"/>
      <c r="E3" s="65"/>
      <c r="F3" s="65"/>
      <c r="G3" s="65"/>
    </row>
    <row r="4" spans="1:7" ht="15.75" thickBot="1" x14ac:dyDescent="0.3"/>
    <row r="5" spans="1:7" ht="30.75" thickBot="1" x14ac:dyDescent="0.3">
      <c r="A5" s="51" t="s">
        <v>6</v>
      </c>
      <c r="B5" s="52" t="s">
        <v>41</v>
      </c>
      <c r="C5" s="51" t="s">
        <v>42</v>
      </c>
      <c r="D5" s="53" t="s">
        <v>43</v>
      </c>
      <c r="E5" s="54" t="s">
        <v>44</v>
      </c>
      <c r="F5" s="55" t="s">
        <v>45</v>
      </c>
      <c r="G5" s="56" t="s">
        <v>18</v>
      </c>
    </row>
    <row r="7" spans="1:7" x14ac:dyDescent="0.25">
      <c r="A7" s="50">
        <v>1</v>
      </c>
      <c r="B7" s="48">
        <v>3.42</v>
      </c>
      <c r="C7" s="48"/>
      <c r="D7" s="48"/>
      <c r="E7" s="48">
        <f>B7</f>
        <v>3.42</v>
      </c>
      <c r="F7" s="48">
        <v>4.6399999999999997</v>
      </c>
      <c r="G7" s="48">
        <f>E7*F7</f>
        <v>15.868799999999998</v>
      </c>
    </row>
    <row r="8" spans="1:7" x14ac:dyDescent="0.25">
      <c r="A8" s="50">
        <v>2</v>
      </c>
      <c r="B8" s="48">
        <v>0.8</v>
      </c>
      <c r="C8" s="48"/>
      <c r="D8" s="48"/>
      <c r="E8" s="48">
        <f>B8</f>
        <v>0.8</v>
      </c>
      <c r="F8" s="48">
        <v>18.100000000000001</v>
      </c>
      <c r="G8" s="48">
        <f t="shared" ref="G8:G13" si="0">E8*F8</f>
        <v>14.480000000000002</v>
      </c>
    </row>
    <row r="9" spans="1:7" x14ac:dyDescent="0.25">
      <c r="A9" s="50">
        <v>3</v>
      </c>
      <c r="B9" s="48">
        <v>1.57</v>
      </c>
      <c r="C9" s="48">
        <v>1.7</v>
      </c>
      <c r="D9" s="48"/>
      <c r="E9" s="48">
        <f t="shared" ref="E9:E10" si="1">(B9+C9)/2</f>
        <v>1.635</v>
      </c>
      <c r="F9" s="48">
        <v>8.23</v>
      </c>
      <c r="G9" s="48">
        <f t="shared" si="0"/>
        <v>13.456050000000001</v>
      </c>
    </row>
    <row r="10" spans="1:7" x14ac:dyDescent="0.25">
      <c r="A10" s="50">
        <v>4</v>
      </c>
      <c r="B10" s="48">
        <v>3.76</v>
      </c>
      <c r="C10" s="48">
        <v>4.0999999999999996</v>
      </c>
      <c r="D10" s="48"/>
      <c r="E10" s="48">
        <f t="shared" si="1"/>
        <v>3.9299999999999997</v>
      </c>
      <c r="F10" s="48">
        <v>17.399999999999999</v>
      </c>
      <c r="G10" s="48">
        <f t="shared" si="0"/>
        <v>68.381999999999991</v>
      </c>
    </row>
    <row r="11" spans="1:7" x14ac:dyDescent="0.25">
      <c r="A11" s="50">
        <v>5</v>
      </c>
      <c r="B11" s="48">
        <v>1.25</v>
      </c>
      <c r="C11" s="48"/>
      <c r="D11" s="48"/>
      <c r="E11" s="48">
        <f>B11</f>
        <v>1.25</v>
      </c>
      <c r="F11" s="48">
        <v>6</v>
      </c>
      <c r="G11" s="48">
        <f t="shared" si="0"/>
        <v>7.5</v>
      </c>
    </row>
    <row r="12" spans="1:7" x14ac:dyDescent="0.25">
      <c r="A12" s="50">
        <v>6</v>
      </c>
      <c r="B12" s="48">
        <v>1.26</v>
      </c>
      <c r="C12" s="48">
        <v>3.25</v>
      </c>
      <c r="D12" s="48">
        <v>8.3000000000000007</v>
      </c>
      <c r="E12" s="48">
        <f>(B12+C12+D12)/3</f>
        <v>4.2700000000000005</v>
      </c>
      <c r="F12" s="48">
        <v>13</v>
      </c>
      <c r="G12" s="48">
        <f t="shared" si="0"/>
        <v>55.510000000000005</v>
      </c>
    </row>
    <row r="13" spans="1:7" x14ac:dyDescent="0.25">
      <c r="A13" s="50">
        <v>7</v>
      </c>
      <c r="B13" s="48">
        <v>2.37</v>
      </c>
      <c r="C13" s="48"/>
      <c r="D13" s="48"/>
      <c r="E13" s="48">
        <f>B13</f>
        <v>2.37</v>
      </c>
      <c r="F13" s="48">
        <v>2.95</v>
      </c>
      <c r="G13" s="48">
        <f t="shared" si="0"/>
        <v>6.9915000000000012</v>
      </c>
    </row>
    <row r="14" spans="1:7" ht="15.75" thickBot="1" x14ac:dyDescent="0.3">
      <c r="A14" s="49"/>
      <c r="B14" s="49"/>
      <c r="C14" s="49"/>
      <c r="D14" s="49"/>
      <c r="E14" s="48">
        <f>SUM(E7:E13)</f>
        <v>17.675000000000001</v>
      </c>
      <c r="F14" s="57">
        <f>SUM(F7:F13)</f>
        <v>70.320000000000007</v>
      </c>
      <c r="G14" s="49"/>
    </row>
    <row r="15" spans="1:7" ht="15.75" thickBot="1" x14ac:dyDescent="0.3">
      <c r="A15" s="49"/>
      <c r="B15" s="49"/>
      <c r="C15" s="49"/>
      <c r="D15" s="49"/>
      <c r="E15" s="49"/>
      <c r="F15" s="58" t="s">
        <v>12</v>
      </c>
      <c r="G15" s="59">
        <f>SUM(G7:G13)</f>
        <v>182.18834999999999</v>
      </c>
    </row>
  </sheetData>
  <mergeCells count="1">
    <mergeCell ref="A3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2025-02-17T12:21:59Z</dcterms:modified>
</cp:coreProperties>
</file>