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F48" i="1" l="1"/>
  <c r="G49" i="1" s="1"/>
  <c r="F45" i="1"/>
  <c r="F44" i="1"/>
  <c r="F43" i="1"/>
  <c r="F42" i="1"/>
  <c r="F39" i="1"/>
  <c r="F38" i="1"/>
  <c r="F37" i="1"/>
  <c r="F36" i="1"/>
  <c r="F32" i="1"/>
  <c r="F31" i="1"/>
  <c r="F28" i="1"/>
  <c r="F27" i="1"/>
  <c r="F26" i="1"/>
  <c r="F23" i="1"/>
  <c r="F22" i="1"/>
  <c r="F21" i="1"/>
  <c r="G29" i="1" l="1"/>
  <c r="G40" i="1"/>
  <c r="G46" i="1"/>
  <c r="G34" i="1"/>
  <c r="G24" i="1"/>
  <c r="G52" i="1" l="1"/>
  <c r="G56" i="1" s="1"/>
  <c r="G55" i="1" l="1"/>
  <c r="G59" i="1"/>
  <c r="G57" i="1"/>
  <c r="G54" i="1"/>
  <c r="G60" i="1" s="1"/>
  <c r="G58" i="1"/>
  <c r="G62" i="1" l="1"/>
</calcChain>
</file>

<file path=xl/sharedStrings.xml><?xml version="1.0" encoding="utf-8"?>
<sst xmlns="http://schemas.openxmlformats.org/spreadsheetml/2006/main" count="70" uniqueCount="55">
  <si>
    <t xml:space="preserve">AYUNTAMIENTO MUNICIPAL DE BANI </t>
  </si>
  <si>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</si>
  <si>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</si>
  <si>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</si>
  <si>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</si>
  <si>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</si>
  <si>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</si>
  <si>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</si>
  <si>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UNIDAD</t>
  </si>
  <si>
    <t xml:space="preserve">PRECIO </t>
  </si>
  <si>
    <t xml:space="preserve">SUB-TOTAL </t>
  </si>
  <si>
    <t xml:space="preserve">TOTAL </t>
  </si>
  <si>
    <t>PRELIMINARES</t>
  </si>
  <si>
    <t>PA</t>
  </si>
  <si>
    <t>UD</t>
  </si>
  <si>
    <t>PIE2</t>
  </si>
  <si>
    <t>M2</t>
  </si>
  <si>
    <t>CERAMICA</t>
  </si>
  <si>
    <t>PLOMERIA:</t>
  </si>
  <si>
    <t>INODOROS</t>
  </si>
  <si>
    <t>LAVAMANOS</t>
  </si>
  <si>
    <t>ORINAL</t>
  </si>
  <si>
    <t>PINTURA</t>
  </si>
  <si>
    <t>ACEITE EN PROTECTORES</t>
  </si>
  <si>
    <t>LIMPIEZA</t>
  </si>
  <si>
    <t>LIMPIEZA FINAL</t>
  </si>
  <si>
    <t>ANGEL MAÑAN</t>
  </si>
  <si>
    <t>DIRECCION TECNICA Y REPONSABILIDAD</t>
  </si>
  <si>
    <t>DIRECTOR OBRAS MUNICIPALES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</si>
  <si>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</si>
  <si>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</si>
  <si>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</si>
  <si>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</si>
  <si>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</si>
  <si>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</si>
  <si>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</si>
  <si>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</si>
  <si>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</si>
  <si>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DEMOLICION CERAMICA ENTRADA</t>
  </si>
  <si>
    <t>DEMOLICION CERAMICA EN BAÑOS</t>
  </si>
  <si>
    <t>DEMOLICION CERAMICA PISO DE BAÑO</t>
  </si>
  <si>
    <t>MISCELANEOS</t>
  </si>
  <si>
    <t>BOMBILLOS BAJO CONSUMO</t>
  </si>
  <si>
    <t>PUERTAS POLIMETALICAS COLOR CAOBA</t>
  </si>
  <si>
    <t>PROTECTOR EN PATIO</t>
  </si>
  <si>
    <t>CERAMICA EN PISO</t>
  </si>
  <si>
    <t>CERAMICA EN MURO DE BAÑO</t>
  </si>
  <si>
    <t>CERAMICA EN PISO DE BAÑO</t>
  </si>
  <si>
    <t>PIEZAS DE PLOMERIA Y M.O. PARA RESTABLECER SISTEMA DE BOMBEO</t>
  </si>
  <si>
    <t xml:space="preserve">IMPERMEABILIZANTE </t>
  </si>
  <si>
    <t>INTERIOR</t>
  </si>
  <si>
    <t>EXTERIOR</t>
  </si>
  <si>
    <t>REPARACION CENTRO COMUNAL</t>
  </si>
  <si>
    <t>INVI TIBURONES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</si>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</sst>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.0_);_(* \(#,##0.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17" fontId="6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left"/>
    </xf>
    <xf numFmtId="43" fontId="6" fillId="3" borderId="4" xfId="1" applyFont="1" applyFill="1" applyBorder="1" applyAlignment="1">
      <alignment horizontal="right"/>
    </xf>
    <xf numFmtId="44" fontId="6" fillId="3" borderId="4" xfId="2" applyFont="1" applyFill="1" applyBorder="1" applyAlignment="1">
      <alignment horizontal="right"/>
    </xf>
    <xf numFmtId="44" fontId="6" fillId="3" borderId="4" xfId="2" applyFont="1" applyFill="1" applyBorder="1"/>
    <xf numFmtId="0" fontId="6" fillId="3" borderId="4" xfId="0" applyFont="1" applyFill="1" applyBorder="1" applyAlignment="1">
      <alignment horizontal="left" wrapText="1"/>
    </xf>
    <xf numFmtId="44" fontId="5" fillId="3" borderId="4" xfId="2" applyFont="1" applyFill="1" applyBorder="1"/>
    <xf numFmtId="0" fontId="7" fillId="0" borderId="4" xfId="0" applyFont="1" applyBorder="1"/>
    <xf numFmtId="4" fontId="6" fillId="0" borderId="4" xfId="0" applyNumberFormat="1" applyFont="1" applyBorder="1"/>
    <xf numFmtId="43" fontId="7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4" xfId="2" applyFont="1" applyBorder="1" applyAlignment="1">
      <alignment horizontal="center"/>
    </xf>
    <xf numFmtId="44" fontId="7" fillId="0" borderId="4" xfId="2" applyNumberFormat="1" applyFont="1" applyBorder="1" applyAlignment="1">
      <alignment horizontal="center"/>
    </xf>
    <xf numFmtId="44" fontId="8" fillId="0" borderId="4" xfId="0" applyNumberFormat="1" applyFont="1" applyBorder="1"/>
    <xf numFmtId="44" fontId="7" fillId="3" borderId="4" xfId="2" applyFont="1" applyFill="1" applyBorder="1" applyAlignment="1">
      <alignment horizontal="center"/>
    </xf>
    <xf numFmtId="0" fontId="6" fillId="0" borderId="4" xfId="0" applyFont="1" applyBorder="1" applyAlignment="1"/>
    <xf numFmtId="4" fontId="6" fillId="0" borderId="4" xfId="0" applyNumberFormat="1" applyFont="1" applyBorder="1" applyAlignment="1">
      <alignment horizontal="center"/>
    </xf>
    <xf numFmtId="44" fontId="9" fillId="0" borderId="4" xfId="2" applyFont="1" applyBorder="1"/>
    <xf numFmtId="43" fontId="6" fillId="3" borderId="4" xfId="1" applyFont="1" applyFill="1" applyBorder="1"/>
    <xf numFmtId="4" fontId="6" fillId="3" borderId="4" xfId="0" applyNumberFormat="1" applyFont="1" applyFill="1" applyBorder="1"/>
    <xf numFmtId="0" fontId="5" fillId="3" borderId="4" xfId="0" applyFont="1" applyFill="1" applyBorder="1"/>
    <xf numFmtId="0" fontId="6" fillId="3" borderId="4" xfId="0" applyFont="1" applyFill="1" applyBorder="1" applyAlignment="1">
      <alignment wrapText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43" fontId="6" fillId="0" borderId="4" xfId="1" applyFont="1" applyFill="1" applyBorder="1"/>
    <xf numFmtId="4" fontId="6" fillId="0" borderId="4" xfId="0" applyNumberFormat="1" applyFont="1" applyFill="1" applyBorder="1" applyAlignment="1">
      <alignment horizontal="center"/>
    </xf>
    <xf numFmtId="44" fontId="6" fillId="0" borderId="4" xfId="2" applyFont="1" applyFill="1" applyBorder="1"/>
    <xf numFmtId="44" fontId="5" fillId="0" borderId="4" xfId="2" applyFont="1" applyFill="1" applyBorder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4" fontId="9" fillId="3" borderId="4" xfId="0" applyNumberFormat="1" applyFont="1" applyFill="1" applyBorder="1"/>
    <xf numFmtId="44" fontId="9" fillId="3" borderId="4" xfId="2" applyFont="1" applyFill="1" applyBorder="1"/>
    <xf numFmtId="0" fontId="8" fillId="0" borderId="4" xfId="0" applyFont="1" applyBorder="1"/>
    <xf numFmtId="44" fontId="7" fillId="0" borderId="5" xfId="2" applyNumberFormat="1" applyFont="1" applyBorder="1" applyAlignment="1">
      <alignment horizontal="center"/>
    </xf>
    <xf numFmtId="44" fontId="7" fillId="0" borderId="5" xfId="0" applyNumberFormat="1" applyFont="1" applyBorder="1"/>
    <xf numFmtId="0" fontId="7" fillId="0" borderId="4" xfId="0" applyFont="1" applyBorder="1" applyAlignment="1">
      <alignment wrapText="1"/>
    </xf>
    <xf numFmtId="43" fontId="6" fillId="3" borderId="4" xfId="1" applyFont="1" applyFill="1" applyBorder="1" applyAlignment="1"/>
    <xf numFmtId="0" fontId="5" fillId="0" borderId="4" xfId="0" applyFont="1" applyBorder="1" applyAlignment="1"/>
    <xf numFmtId="4" fontId="5" fillId="0" borderId="4" xfId="0" applyNumberFormat="1" applyFont="1" applyBorder="1"/>
    <xf numFmtId="4" fontId="9" fillId="0" borderId="4" xfId="0" applyNumberFormat="1" applyFont="1" applyBorder="1"/>
    <xf numFmtId="44" fontId="8" fillId="0" borderId="4" xfId="2" applyFont="1" applyBorder="1"/>
    <xf numFmtId="165" fontId="6" fillId="3" borderId="4" xfId="1" applyNumberFormat="1" applyFont="1" applyFill="1" applyBorder="1" applyAlignment="1"/>
    <xf numFmtId="4" fontId="6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43" fontId="10" fillId="2" borderId="1" xfId="1" applyFont="1" applyFill="1" applyBorder="1"/>
    <xf numFmtId="43" fontId="10" fillId="2" borderId="2" xfId="1" applyFont="1" applyFill="1" applyBorder="1"/>
    <xf numFmtId="44" fontId="10" fillId="2" borderId="3" xfId="2" applyFont="1" applyFill="1" applyBorder="1"/>
    <xf numFmtId="44" fontId="6" fillId="0" borderId="0" xfId="2" applyFont="1" applyBorder="1"/>
    <xf numFmtId="0" fontId="12" fillId="0" borderId="4" xfId="0" applyFont="1" applyBorder="1"/>
    <xf numFmtId="0" fontId="0" fillId="0" borderId="4" xfId="0" applyBorder="1"/>
    <xf numFmtId="10" fontId="7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10" fontId="7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0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/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6" fontId="5" fillId="3" borderId="4" xfId="1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19049</xdr:rowOff>
    </xdr:from>
    <xdr:to>
      <xdr:col>7</xdr:col>
      <xdr:colOff>104775</xdr:colOff>
      <xdr:row>10</xdr:row>
      <xdr:rowOff>47624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" y="400049"/>
          <a:ext cx="811530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H73"/>
  <sheetViews>
    <sheetView tabSelected="1" topLeftCell="A9" workbookViewId="0">
      <selection activeCell="E53" sqref="E53"/>
    </sheetView>
  </sheetViews>
  <sheetFormatPr baseColWidth="10" defaultRowHeight="15" x14ac:dyDescent="0.25"/>
  <cols>
    <col min="1" max="1" width="8.7109375" customWidth="1"/>
    <col min="2" max="2" width="43.85546875" customWidth="1"/>
    <col min="3" max="3" width="10.7109375" customWidth="1"/>
    <col min="4" max="4" width="10" customWidth="1"/>
    <col min="5" max="5" width="16.5703125" customWidth="1"/>
    <col min="6" max="6" width="16.28515625" customWidth="1"/>
    <col min="7" max="7" width="15.140625" customWidth="1"/>
  </cols>
  <sheetData>
    <row r="12" spans="1:7" ht="28.5" thickBot="1" x14ac:dyDescent="0.45">
      <c r="A12" s="85" t="s">
        <v>0</v>
      </c>
      <c r="B12" s="85"/>
      <c r="C12" s="85"/>
      <c r="D12" s="85"/>
      <c r="E12" s="85"/>
      <c r="F12" s="85"/>
      <c r="G12" s="85"/>
    </row>
    <row r="13" spans="1:7" ht="21.75" thickBot="1" x14ac:dyDescent="0.4">
      <c r="A13" s="86" t="s">
        <v>1</v>
      </c>
      <c r="B13" s="87"/>
      <c r="C13" s="87"/>
      <c r="D13" s="87"/>
      <c r="E13" s="87"/>
      <c r="F13" s="87"/>
      <c r="G13" s="88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2</v>
      </c>
      <c r="B15" s="4" t="s">
        <v>52</v>
      </c>
      <c r="C15" s="4"/>
      <c r="D15" s="4"/>
      <c r="E15" s="4"/>
      <c r="F15" s="4"/>
      <c r="G15" s="4"/>
    </row>
    <row r="16" spans="1:7" ht="15.75" x14ac:dyDescent="0.25">
      <c r="A16" s="3" t="s">
        <v>3</v>
      </c>
      <c r="B16" s="4" t="s">
        <v>53</v>
      </c>
      <c r="C16" s="4"/>
      <c r="D16" s="4"/>
      <c r="E16" s="4"/>
      <c r="F16" s="4"/>
      <c r="G16" s="4"/>
    </row>
    <row r="17" spans="1:7" ht="15.75" x14ac:dyDescent="0.25">
      <c r="A17" s="3" t="s">
        <v>4</v>
      </c>
      <c r="B17" s="5" t="s">
        <v>54</v>
      </c>
      <c r="C17" s="4"/>
      <c r="D17" s="4"/>
      <c r="E17" s="4"/>
      <c r="F17" s="4"/>
      <c r="G17" s="4"/>
    </row>
    <row r="18" spans="1:7" ht="15.75" x14ac:dyDescent="0.25">
      <c r="A18" s="3"/>
      <c r="B18" s="6"/>
      <c r="C18" s="4"/>
      <c r="D18" s="4"/>
      <c r="E18" s="4"/>
      <c r="F18" s="4"/>
      <c r="G18" s="4"/>
    </row>
    <row r="19" spans="1:7" ht="15.75" x14ac:dyDescent="0.25">
      <c r="A19" s="7" t="s">
        <v>5</v>
      </c>
      <c r="B19" s="7" t="s">
        <v>6</v>
      </c>
      <c r="C19" s="7" t="s">
        <v>7</v>
      </c>
      <c r="D19" s="7" t="s">
        <v>8</v>
      </c>
      <c r="E19" s="7" t="s">
        <v>9</v>
      </c>
      <c r="F19" s="7" t="s">
        <v>10</v>
      </c>
      <c r="G19" s="7" t="s">
        <v>11</v>
      </c>
    </row>
    <row r="20" spans="1:7" ht="15.75" x14ac:dyDescent="0.25">
      <c r="A20" s="8">
        <v>1</v>
      </c>
      <c r="B20" s="9" t="s">
        <v>12</v>
      </c>
      <c r="C20" s="10"/>
      <c r="D20" s="11"/>
      <c r="E20" s="10"/>
      <c r="F20" s="10"/>
      <c r="G20" s="12"/>
    </row>
    <row r="21" spans="1:7" ht="15.75" x14ac:dyDescent="0.25">
      <c r="A21" s="13">
        <v>1.1000000000000001</v>
      </c>
      <c r="B21" s="14" t="s">
        <v>38</v>
      </c>
      <c r="C21" s="15">
        <v>14.7</v>
      </c>
      <c r="D21" s="11" t="s">
        <v>16</v>
      </c>
      <c r="E21" s="16">
        <v>0</v>
      </c>
      <c r="F21" s="16">
        <f>E21*C21</f>
        <v>0</v>
      </c>
      <c r="G21" s="17"/>
    </row>
    <row r="22" spans="1:7" ht="15.75" x14ac:dyDescent="0.25">
      <c r="A22" s="13">
        <v>1.2</v>
      </c>
      <c r="B22" s="18" t="s">
        <v>39</v>
      </c>
      <c r="C22" s="15">
        <v>23.62</v>
      </c>
      <c r="D22" s="11" t="s">
        <v>16</v>
      </c>
      <c r="E22" s="16">
        <v>0</v>
      </c>
      <c r="F22" s="16">
        <f>E22*C22</f>
        <v>0</v>
      </c>
      <c r="G22" s="17"/>
    </row>
    <row r="23" spans="1:7" ht="15.75" x14ac:dyDescent="0.25">
      <c r="A23" s="13">
        <v>1.3</v>
      </c>
      <c r="B23" s="14" t="s">
        <v>40</v>
      </c>
      <c r="C23" s="15">
        <v>4.8899999999999997</v>
      </c>
      <c r="D23" s="11" t="s">
        <v>16</v>
      </c>
      <c r="E23" s="16">
        <v>0</v>
      </c>
      <c r="F23" s="16">
        <f>E23*C23</f>
        <v>0</v>
      </c>
      <c r="G23" s="17"/>
    </row>
    <row r="24" spans="1:7" ht="15.75" x14ac:dyDescent="0.25">
      <c r="A24" s="8"/>
      <c r="B24" s="9"/>
      <c r="C24" s="15"/>
      <c r="D24" s="11"/>
      <c r="E24" s="16"/>
      <c r="F24" s="16"/>
      <c r="G24" s="19">
        <f>SUM(F21:F23)</f>
        <v>0</v>
      </c>
    </row>
    <row r="25" spans="1:7" ht="15.75" x14ac:dyDescent="0.25">
      <c r="A25" s="8">
        <v>2</v>
      </c>
      <c r="B25" s="33" t="s">
        <v>41</v>
      </c>
      <c r="C25" s="31"/>
      <c r="D25" s="32"/>
      <c r="E25" s="17"/>
      <c r="F25" s="17"/>
      <c r="G25" s="19"/>
    </row>
    <row r="26" spans="1:7" ht="15.75" x14ac:dyDescent="0.25">
      <c r="A26" s="13">
        <v>2.1</v>
      </c>
      <c r="B26" s="12" t="s">
        <v>42</v>
      </c>
      <c r="C26" s="31">
        <v>18</v>
      </c>
      <c r="D26" s="11" t="s">
        <v>14</v>
      </c>
      <c r="E26" s="17">
        <v>0</v>
      </c>
      <c r="F26" s="17">
        <f>SUM(C26*E26)</f>
        <v>0</v>
      </c>
      <c r="G26" s="19"/>
    </row>
    <row r="27" spans="1:7" ht="15.75" x14ac:dyDescent="0.25">
      <c r="A27" s="13">
        <v>2.2000000000000002</v>
      </c>
      <c r="B27" s="34" t="s">
        <v>43</v>
      </c>
      <c r="C27" s="31">
        <v>5</v>
      </c>
      <c r="D27" s="11" t="s">
        <v>14</v>
      </c>
      <c r="E27" s="17">
        <v>0</v>
      </c>
      <c r="F27" s="17">
        <f t="shared" ref="F27:F28" si="0">E27*C27</f>
        <v>0</v>
      </c>
      <c r="G27" s="19"/>
    </row>
    <row r="28" spans="1:7" ht="15.75" x14ac:dyDescent="0.25">
      <c r="A28" s="13">
        <v>2.2999999999999998</v>
      </c>
      <c r="B28" s="34" t="s">
        <v>44</v>
      </c>
      <c r="C28" s="31">
        <v>37.82</v>
      </c>
      <c r="D28" s="11" t="s">
        <v>15</v>
      </c>
      <c r="E28" s="17">
        <v>0</v>
      </c>
      <c r="F28" s="17">
        <f t="shared" si="0"/>
        <v>0</v>
      </c>
      <c r="G28" s="19"/>
    </row>
    <row r="29" spans="1:7" ht="15.75" x14ac:dyDescent="0.25">
      <c r="A29" s="35"/>
      <c r="B29" s="36"/>
      <c r="C29" s="37"/>
      <c r="D29" s="38"/>
      <c r="E29" s="39"/>
      <c r="F29" s="39"/>
      <c r="G29" s="19">
        <f>F26+F27+F28</f>
        <v>0</v>
      </c>
    </row>
    <row r="30" spans="1:7" ht="15.75" x14ac:dyDescent="0.25">
      <c r="A30" s="41">
        <v>3</v>
      </c>
      <c r="B30" s="42" t="s">
        <v>17</v>
      </c>
      <c r="C30" s="37"/>
      <c r="D30" s="38"/>
      <c r="E30" s="39"/>
      <c r="F30" s="39"/>
      <c r="G30" s="40"/>
    </row>
    <row r="31" spans="1:7" ht="15.75" x14ac:dyDescent="0.25">
      <c r="A31" s="35">
        <v>3.1</v>
      </c>
      <c r="B31" s="36" t="s">
        <v>45</v>
      </c>
      <c r="C31" s="37">
        <v>14.7</v>
      </c>
      <c r="D31" s="38" t="s">
        <v>16</v>
      </c>
      <c r="E31" s="44">
        <v>0</v>
      </c>
      <c r="F31" s="39">
        <f>E31*C31</f>
        <v>0</v>
      </c>
      <c r="G31" s="40"/>
    </row>
    <row r="32" spans="1:7" ht="15.75" x14ac:dyDescent="0.25">
      <c r="A32" s="35">
        <v>3.2</v>
      </c>
      <c r="B32" s="36" t="s">
        <v>46</v>
      </c>
      <c r="C32" s="37">
        <v>30.96</v>
      </c>
      <c r="D32" s="38" t="s">
        <v>16</v>
      </c>
      <c r="E32" s="44">
        <v>0</v>
      </c>
      <c r="F32" s="39">
        <f>E32*C32</f>
        <v>0</v>
      </c>
      <c r="G32" s="40"/>
    </row>
    <row r="33" spans="1:8" ht="15.75" x14ac:dyDescent="0.25">
      <c r="A33" s="35">
        <v>3.3</v>
      </c>
      <c r="B33" s="36" t="s">
        <v>47</v>
      </c>
      <c r="C33" s="37">
        <v>5</v>
      </c>
      <c r="D33" s="38" t="s">
        <v>16</v>
      </c>
      <c r="E33" s="44">
        <v>0</v>
      </c>
      <c r="F33" s="39">
        <f>E33*C33</f>
        <v>0</v>
      </c>
      <c r="G33" s="40"/>
    </row>
    <row r="34" spans="1:8" ht="15.75" x14ac:dyDescent="0.25">
      <c r="A34" s="35"/>
      <c r="B34" s="36"/>
      <c r="C34" s="37"/>
      <c r="D34" s="38"/>
      <c r="E34" s="43"/>
      <c r="F34" s="39"/>
      <c r="G34" s="40">
        <f>F31+F32</f>
        <v>0</v>
      </c>
    </row>
    <row r="35" spans="1:8" x14ac:dyDescent="0.25">
      <c r="A35" s="45">
        <v>4</v>
      </c>
      <c r="B35" s="45" t="s">
        <v>18</v>
      </c>
      <c r="C35" s="22"/>
      <c r="D35" s="23"/>
      <c r="E35" s="22"/>
      <c r="F35" s="25"/>
      <c r="G35" s="20"/>
    </row>
    <row r="36" spans="1:8" ht="15.75" x14ac:dyDescent="0.25">
      <c r="A36" s="20">
        <v>4.0999999999999996</v>
      </c>
      <c r="B36" s="20" t="s">
        <v>19</v>
      </c>
      <c r="C36" s="22">
        <v>2</v>
      </c>
      <c r="D36" s="23" t="s">
        <v>14</v>
      </c>
      <c r="E36" s="30">
        <v>0</v>
      </c>
      <c r="F36" s="46">
        <f t="shared" ref="F36:F39" si="1">E36*C36</f>
        <v>0</v>
      </c>
      <c r="G36" s="47"/>
    </row>
    <row r="37" spans="1:8" ht="15.75" x14ac:dyDescent="0.25">
      <c r="A37" s="20">
        <v>4.2</v>
      </c>
      <c r="B37" s="20" t="s">
        <v>20</v>
      </c>
      <c r="C37" s="22">
        <v>2</v>
      </c>
      <c r="D37" s="23" t="s">
        <v>14</v>
      </c>
      <c r="E37" s="30">
        <v>0</v>
      </c>
      <c r="F37" s="46">
        <f t="shared" si="1"/>
        <v>0</v>
      </c>
      <c r="G37" s="47"/>
    </row>
    <row r="38" spans="1:8" ht="15.75" x14ac:dyDescent="0.25">
      <c r="A38" s="20">
        <v>4.3</v>
      </c>
      <c r="B38" s="48" t="s">
        <v>21</v>
      </c>
      <c r="C38" s="22">
        <v>1</v>
      </c>
      <c r="D38" s="23" t="s">
        <v>14</v>
      </c>
      <c r="E38" s="30">
        <v>0</v>
      </c>
      <c r="F38" s="46">
        <f t="shared" si="1"/>
        <v>0</v>
      </c>
      <c r="G38" s="47"/>
    </row>
    <row r="39" spans="1:8" ht="29.25" x14ac:dyDescent="0.25">
      <c r="A39" s="20">
        <v>4.4000000000000004</v>
      </c>
      <c r="B39" s="48" t="s">
        <v>48</v>
      </c>
      <c r="C39" s="22">
        <v>1</v>
      </c>
      <c r="D39" s="23" t="s">
        <v>13</v>
      </c>
      <c r="E39" s="27">
        <v>0</v>
      </c>
      <c r="F39" s="46">
        <f t="shared" si="1"/>
        <v>0</v>
      </c>
      <c r="G39" s="47"/>
    </row>
    <row r="40" spans="1:8" ht="15.75" x14ac:dyDescent="0.25">
      <c r="A40" s="49"/>
      <c r="B40" s="14"/>
      <c r="C40" s="32"/>
      <c r="D40" s="11"/>
      <c r="E40" s="44"/>
      <c r="F40" s="16"/>
      <c r="G40" s="40">
        <f>SUM(F36:F39)</f>
        <v>0</v>
      </c>
    </row>
    <row r="41" spans="1:8" ht="15.75" x14ac:dyDescent="0.25">
      <c r="A41" s="50">
        <v>5</v>
      </c>
      <c r="B41" s="51" t="s">
        <v>22</v>
      </c>
      <c r="C41" s="21"/>
      <c r="D41" s="29"/>
      <c r="E41" s="52"/>
      <c r="F41" s="25"/>
      <c r="G41" s="26"/>
    </row>
    <row r="42" spans="1:8" ht="15.75" x14ac:dyDescent="0.25">
      <c r="A42" s="28">
        <v>5.0999999999999996</v>
      </c>
      <c r="B42" s="21" t="s">
        <v>50</v>
      </c>
      <c r="C42" s="21">
        <v>209.82</v>
      </c>
      <c r="D42" s="29" t="s">
        <v>16</v>
      </c>
      <c r="E42" s="30">
        <v>0</v>
      </c>
      <c r="F42" s="24">
        <f>E42*C42</f>
        <v>0</v>
      </c>
      <c r="G42" s="53"/>
    </row>
    <row r="43" spans="1:8" ht="15.75" x14ac:dyDescent="0.25">
      <c r="A43" s="28">
        <v>5.2</v>
      </c>
      <c r="B43" s="21" t="s">
        <v>51</v>
      </c>
      <c r="C43" s="21">
        <v>120.7</v>
      </c>
      <c r="D43" s="29" t="s">
        <v>16</v>
      </c>
      <c r="E43" s="30">
        <v>0</v>
      </c>
      <c r="F43" s="24">
        <f>E43*C43</f>
        <v>0</v>
      </c>
      <c r="G43" s="53"/>
    </row>
    <row r="44" spans="1:8" ht="15.75" x14ac:dyDescent="0.25">
      <c r="A44" s="28">
        <v>5.3</v>
      </c>
      <c r="B44" s="21" t="s">
        <v>23</v>
      </c>
      <c r="C44" s="21">
        <v>1</v>
      </c>
      <c r="D44" s="29" t="s">
        <v>13</v>
      </c>
      <c r="E44" s="30">
        <v>0</v>
      </c>
      <c r="F44" s="24">
        <f>E44*C44</f>
        <v>0</v>
      </c>
      <c r="G44" s="53"/>
    </row>
    <row r="45" spans="1:8" ht="15.75" x14ac:dyDescent="0.25">
      <c r="A45" s="28">
        <v>5.4</v>
      </c>
      <c r="B45" s="21" t="s">
        <v>49</v>
      </c>
      <c r="C45" s="21">
        <v>129.36000000000001</v>
      </c>
      <c r="D45" s="29" t="s">
        <v>16</v>
      </c>
      <c r="E45" s="30">
        <v>0</v>
      </c>
      <c r="F45" s="24">
        <f>E45*C45</f>
        <v>0</v>
      </c>
      <c r="G45" s="53"/>
      <c r="H45" s="1"/>
    </row>
    <row r="46" spans="1:8" ht="15.75" x14ac:dyDescent="0.25">
      <c r="A46" s="28"/>
      <c r="B46" s="21"/>
      <c r="C46" s="21"/>
      <c r="D46" s="29"/>
      <c r="E46" s="30"/>
      <c r="F46" s="24"/>
      <c r="G46" s="53">
        <f>SUM(F42:F45)</f>
        <v>0</v>
      </c>
    </row>
    <row r="47" spans="1:8" ht="15.75" x14ac:dyDescent="0.25">
      <c r="A47" s="84">
        <v>6</v>
      </c>
      <c r="B47" s="9" t="s">
        <v>24</v>
      </c>
      <c r="C47" s="32"/>
      <c r="D47" s="11"/>
      <c r="E47" s="44"/>
      <c r="F47" s="16"/>
      <c r="G47" s="40"/>
    </row>
    <row r="48" spans="1:8" ht="15.75" x14ac:dyDescent="0.25">
      <c r="A48" s="54">
        <v>6.1</v>
      </c>
      <c r="B48" s="14" t="s">
        <v>25</v>
      </c>
      <c r="C48" s="32">
        <v>1</v>
      </c>
      <c r="D48" s="11" t="s">
        <v>13</v>
      </c>
      <c r="E48" s="44">
        <v>0</v>
      </c>
      <c r="F48" s="16">
        <f>E48*C48</f>
        <v>0</v>
      </c>
      <c r="G48" s="40"/>
    </row>
    <row r="49" spans="1:7" ht="15.75" x14ac:dyDescent="0.25">
      <c r="A49" s="49"/>
      <c r="B49" s="14"/>
      <c r="C49" s="32"/>
      <c r="D49" s="11"/>
      <c r="E49" s="44"/>
      <c r="F49" s="16"/>
      <c r="G49" s="40">
        <f>F48</f>
        <v>0</v>
      </c>
    </row>
    <row r="50" spans="1:7" ht="15.75" x14ac:dyDescent="0.25">
      <c r="A50" s="13"/>
      <c r="B50" s="14"/>
      <c r="C50" s="32"/>
      <c r="D50" s="11"/>
      <c r="E50" s="44"/>
      <c r="F50" s="16"/>
      <c r="G50" s="40"/>
    </row>
    <row r="51" spans="1:7" ht="16.5" thickBot="1" x14ac:dyDescent="0.3">
      <c r="A51" s="55"/>
      <c r="B51" s="55"/>
      <c r="C51" s="55"/>
      <c r="D51" s="56"/>
      <c r="E51" s="55"/>
      <c r="F51" s="55"/>
      <c r="G51" s="55"/>
    </row>
    <row r="52" spans="1:7" ht="16.5" thickBot="1" x14ac:dyDescent="0.3">
      <c r="A52" s="55"/>
      <c r="B52" s="55"/>
      <c r="C52" s="4"/>
      <c r="D52" s="4"/>
      <c r="E52" s="57" t="s">
        <v>10</v>
      </c>
      <c r="F52" s="58"/>
      <c r="G52" s="59">
        <f>SUM(G21:G50)</f>
        <v>0</v>
      </c>
    </row>
    <row r="53" spans="1:7" ht="15.75" x14ac:dyDescent="0.25">
      <c r="A53" s="55"/>
      <c r="B53" s="55"/>
      <c r="C53" s="55"/>
      <c r="D53" s="56"/>
      <c r="E53" s="55"/>
      <c r="F53" s="4"/>
      <c r="G53" s="60"/>
    </row>
    <row r="54" spans="1:7" ht="15.75" x14ac:dyDescent="0.25">
      <c r="A54" s="89" t="s">
        <v>26</v>
      </c>
      <c r="B54" s="89"/>
      <c r="C54" s="45" t="s">
        <v>27</v>
      </c>
      <c r="D54" s="61"/>
      <c r="E54" s="62"/>
      <c r="F54" s="63">
        <v>0.1</v>
      </c>
      <c r="G54" s="64">
        <f>+G52*F54</f>
        <v>0</v>
      </c>
    </row>
    <row r="55" spans="1:7" x14ac:dyDescent="0.25">
      <c r="A55" s="90" t="s">
        <v>28</v>
      </c>
      <c r="B55" s="90"/>
      <c r="C55" s="45" t="s">
        <v>29</v>
      </c>
      <c r="D55" s="61"/>
      <c r="E55" s="62"/>
      <c r="F55" s="63">
        <v>0.03</v>
      </c>
      <c r="G55" s="64">
        <f>+G52*F55</f>
        <v>0</v>
      </c>
    </row>
    <row r="56" spans="1:7" ht="15.75" x14ac:dyDescent="0.25">
      <c r="A56" s="55"/>
      <c r="B56" s="55"/>
      <c r="C56" s="45" t="s">
        <v>30</v>
      </c>
      <c r="D56" s="45"/>
      <c r="E56" s="62"/>
      <c r="F56" s="63">
        <v>0.01</v>
      </c>
      <c r="G56" s="64">
        <f>+G52*F56</f>
        <v>0</v>
      </c>
    </row>
    <row r="57" spans="1:7" ht="15.75" x14ac:dyDescent="0.25">
      <c r="A57" s="55"/>
      <c r="B57" s="55"/>
      <c r="C57" s="45" t="s">
        <v>31</v>
      </c>
      <c r="D57" s="61"/>
      <c r="E57" s="62"/>
      <c r="F57" s="63">
        <v>1E-3</v>
      </c>
      <c r="G57" s="65">
        <f>+G52*F57</f>
        <v>0</v>
      </c>
    </row>
    <row r="58" spans="1:7" ht="15.75" x14ac:dyDescent="0.25">
      <c r="A58" s="55"/>
      <c r="B58" s="55"/>
      <c r="C58" s="45" t="s">
        <v>32</v>
      </c>
      <c r="D58" s="61"/>
      <c r="E58" s="62"/>
      <c r="F58" s="63">
        <v>3.5000000000000003E-2</v>
      </c>
      <c r="G58" s="65">
        <f>+G52*F58</f>
        <v>0</v>
      </c>
    </row>
    <row r="59" spans="1:7" ht="16.5" thickBot="1" x14ac:dyDescent="0.3">
      <c r="A59" s="55"/>
      <c r="B59" s="55"/>
      <c r="C59" s="45" t="s">
        <v>33</v>
      </c>
      <c r="D59" s="61"/>
      <c r="E59" s="66"/>
      <c r="F59" s="63">
        <v>0.02</v>
      </c>
      <c r="G59" s="65">
        <f>+G52*F59</f>
        <v>0</v>
      </c>
    </row>
    <row r="60" spans="1:7" ht="16.5" thickBot="1" x14ac:dyDescent="0.3">
      <c r="A60" s="55"/>
      <c r="B60" s="55"/>
      <c r="C60" s="67"/>
      <c r="D60" s="67"/>
      <c r="E60" s="68" t="s">
        <v>34</v>
      </c>
      <c r="F60" s="69">
        <v>0.18</v>
      </c>
      <c r="G60" s="70">
        <f>G54*F60</f>
        <v>0</v>
      </c>
    </row>
    <row r="61" spans="1:7" ht="16.5" thickBot="1" x14ac:dyDescent="0.3">
      <c r="A61" s="55"/>
      <c r="B61" s="55"/>
      <c r="C61" s="71"/>
      <c r="D61" s="71"/>
      <c r="E61" s="67"/>
      <c r="F61" s="71"/>
      <c r="G61" s="71"/>
    </row>
    <row r="62" spans="1:7" ht="16.5" thickBot="1" x14ac:dyDescent="0.3">
      <c r="A62" s="55"/>
      <c r="B62" s="55"/>
      <c r="C62" s="72" t="s">
        <v>35</v>
      </c>
      <c r="D62" s="73"/>
      <c r="E62" s="74"/>
      <c r="F62" s="75"/>
      <c r="G62" s="76">
        <f>SUM(G52:G60)</f>
        <v>0</v>
      </c>
    </row>
    <row r="63" spans="1:7" x14ac:dyDescent="0.25">
      <c r="A63" s="77"/>
      <c r="B63" s="77"/>
      <c r="C63" s="77"/>
      <c r="D63" s="78"/>
      <c r="E63" s="77"/>
      <c r="F63" s="77"/>
      <c r="G63" s="77"/>
    </row>
    <row r="64" spans="1:7" x14ac:dyDescent="0.25">
      <c r="A64" s="1"/>
      <c r="B64" s="1"/>
      <c r="C64" s="1"/>
      <c r="D64" s="1"/>
      <c r="E64" s="1"/>
      <c r="F64" s="79"/>
      <c r="G64" s="80"/>
    </row>
    <row r="65" spans="1:7" x14ac:dyDescent="0.25">
      <c r="A65" s="91" t="s">
        <v>36</v>
      </c>
      <c r="B65" s="91"/>
      <c r="C65" s="91"/>
      <c r="D65" s="91"/>
      <c r="E65" s="91"/>
      <c r="F65" s="91"/>
      <c r="G65" s="91"/>
    </row>
    <row r="66" spans="1:7" x14ac:dyDescent="0.25">
      <c r="A66" s="91" t="s">
        <v>37</v>
      </c>
      <c r="B66" s="91"/>
      <c r="C66" s="91"/>
      <c r="D66" s="91"/>
      <c r="E66" s="91"/>
      <c r="F66" s="91"/>
      <c r="G66" s="91"/>
    </row>
    <row r="67" spans="1:7" x14ac:dyDescent="0.25">
      <c r="A67" s="1"/>
      <c r="B67" s="81"/>
      <c r="C67" s="1"/>
      <c r="D67" s="1"/>
      <c r="E67" s="82"/>
      <c r="F67" s="1"/>
      <c r="G67" s="1"/>
    </row>
    <row r="68" spans="1:7" x14ac:dyDescent="0.25">
      <c r="A68" s="1"/>
      <c r="B68" s="83"/>
      <c r="C68" s="83"/>
      <c r="D68" s="83"/>
      <c r="E68" s="83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</sheetData>
  <mergeCells count="6">
    <mergeCell ref="A66:G66"/>
    <mergeCell ref="A12:G12"/>
    <mergeCell ref="A13:G13"/>
    <mergeCell ref="A54:B54"/>
    <mergeCell ref="A55:B55"/>
    <mergeCell ref="A65:G65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2025-02-17T12:10:57Z</dcterms:modified>
</cp:coreProperties>
</file>