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8" i="1" l="1"/>
  <c r="F37" i="1"/>
  <c r="G39" i="1" s="1"/>
  <c r="F34" i="1"/>
  <c r="C33" i="1"/>
  <c r="F33" i="1" s="1"/>
  <c r="F32" i="1"/>
  <c r="G35" i="1" s="1"/>
  <c r="C32" i="1"/>
  <c r="C29" i="1"/>
  <c r="F29" i="1" s="1"/>
  <c r="C27" i="1"/>
  <c r="C28" i="1" s="1"/>
  <c r="F28" i="1" s="1"/>
  <c r="F26" i="1"/>
  <c r="C25" i="1"/>
  <c r="F25" i="1" s="1"/>
  <c r="F27" i="1" l="1"/>
  <c r="G30" i="1" s="1"/>
  <c r="G41" i="1" s="1"/>
  <c r="G45" i="1" l="1"/>
  <c r="G48" i="1"/>
  <c r="G50" i="1" s="1"/>
  <c r="G44" i="1"/>
  <c r="G47" i="1"/>
  <c r="G43" i="1"/>
  <c r="G46" i="1"/>
  <c r="G49" i="1" l="1"/>
  <c r="G52" i="1" s="1"/>
</calcChain>
</file>

<file path=xl/sharedStrings.xml><?xml version="1.0" encoding="utf-8"?>
<sst xmlns="http://schemas.openxmlformats.org/spreadsheetml/2006/main" count="54" uniqueCount="48">
  <si>
    <t>AYUNTAMIENTO MUNICIPAL DE BANI</t>
  </si>
  <si>
    <t>OBRA:</t>
  </si>
  <si>
    <t>BADEN # 121</t>
  </si>
  <si>
    <t>DIRECCION :</t>
  </si>
  <si>
    <t xml:space="preserve"> Calle Ana de pravia esq. c/ Del Cerro</t>
  </si>
  <si>
    <t>FECHA:</t>
  </si>
  <si>
    <t>Enero 2025</t>
  </si>
  <si>
    <t>DIMENSIONES:</t>
  </si>
  <si>
    <t xml:space="preserve">Longitud </t>
  </si>
  <si>
    <t>Ancho</t>
  </si>
  <si>
    <t>Espesor</t>
  </si>
  <si>
    <t>No.</t>
  </si>
  <si>
    <t>CANTIDAD</t>
  </si>
  <si>
    <t>UNIDAD</t>
  </si>
  <si>
    <t>PRECIO</t>
  </si>
  <si>
    <t xml:space="preserve">SUB.-TOTAL </t>
  </si>
  <si>
    <t>TOTAL</t>
  </si>
  <si>
    <t>PRELIMINARES</t>
  </si>
  <si>
    <t>CORTE DE ASFALTO</t>
  </si>
  <si>
    <t>ML</t>
  </si>
  <si>
    <t>DEMOLICION DE BADEN EN MAL ESTADO</t>
  </si>
  <si>
    <t>PA</t>
  </si>
  <si>
    <t>EXCAVACION DE BADEN</t>
  </si>
  <si>
    <t>M3</t>
  </si>
  <si>
    <t>BOTE MATERIAL EXC Y DEMOLIDO</t>
  </si>
  <si>
    <t>ACONDICIONAMIENTO Y NIVELACION</t>
  </si>
  <si>
    <t>M2</t>
  </si>
  <si>
    <t>HORMIGON ARMADO</t>
  </si>
  <si>
    <t>Hormigón ARMADO EN BADEN  250 KG/CM2 Hormigón INDUSTRIAL</t>
  </si>
  <si>
    <t>FROTADO+PULIDO+ESCOBILLON</t>
  </si>
  <si>
    <t>HORMIGON CICLOPEO</t>
  </si>
  <si>
    <t>LIMPIEZA</t>
  </si>
  <si>
    <t>LIMPIEZA FINAL</t>
  </si>
  <si>
    <t xml:space="preserve">SEÑALES DE PRECAUCION 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</si>
  <si>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</si>
  <si>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</si>
  <si>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</si>
  <si>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</si>
  <si>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</si>
  <si>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</si>
  <si>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</si>
  <si>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</si>
  <si>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DIRECCION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</si>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</sst>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2" fillId="0" borderId="0" xfId="0" applyFont="1" applyBorder="1" applyAlignment="1"/>
    <xf numFmtId="0" fontId="0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/>
    <xf numFmtId="2" fontId="2" fillId="0" borderId="0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7" fillId="0" borderId="5" xfId="2" applyFont="1" applyBorder="1" applyAlignment="1">
      <alignment horizontal="center"/>
    </xf>
    <xf numFmtId="44" fontId="7" fillId="0" borderId="5" xfId="0" applyNumberFormat="1" applyFont="1" applyBorder="1"/>
    <xf numFmtId="0" fontId="7" fillId="0" borderId="5" xfId="0" applyFont="1" applyFill="1" applyBorder="1"/>
    <xf numFmtId="0" fontId="7" fillId="0" borderId="5" xfId="0" applyFont="1" applyFill="1" applyBorder="1" applyAlignment="1">
      <alignment wrapText="1"/>
    </xf>
    <xf numFmtId="43" fontId="7" fillId="0" borderId="5" xfId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44" fontId="7" fillId="0" borderId="5" xfId="2" applyFont="1" applyFill="1" applyBorder="1" applyAlignment="1">
      <alignment horizontal="center"/>
    </xf>
    <xf numFmtId="44" fontId="7" fillId="0" borderId="5" xfId="2" applyNumberFormat="1" applyFont="1" applyFill="1" applyBorder="1" applyAlignment="1">
      <alignment horizontal="center"/>
    </xf>
    <xf numFmtId="0" fontId="0" fillId="0" borderId="0" xfId="0" applyFill="1"/>
    <xf numFmtId="44" fontId="7" fillId="0" borderId="6" xfId="2" applyNumberFormat="1" applyFont="1" applyBorder="1" applyAlignment="1">
      <alignment horizontal="center"/>
    </xf>
    <xf numFmtId="44" fontId="7" fillId="0" borderId="6" xfId="0" applyNumberFormat="1" applyFont="1" applyBorder="1"/>
    <xf numFmtId="43" fontId="7" fillId="0" borderId="5" xfId="1" applyNumberFormat="1" applyFont="1" applyBorder="1" applyAlignment="1">
      <alignment horizontal="center"/>
    </xf>
    <xf numFmtId="43" fontId="7" fillId="0" borderId="5" xfId="1" applyFont="1" applyBorder="1"/>
    <xf numFmtId="44" fontId="7" fillId="0" borderId="6" xfId="2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44" fontId="6" fillId="0" borderId="6" xfId="2" applyNumberFormat="1" applyFont="1" applyBorder="1"/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/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308611</xdr:colOff>
      <xdr:row>3</xdr:row>
      <xdr:rowOff>53340</xdr:rowOff>
    </xdr:from>
    <xdr:to>
      <xdr:col>9</xdr:col>
      <xdr:colOff>241935</xdr:colOff>
      <xdr:row>12</xdr:row>
      <xdr:rowOff>59055</xdr:rowOff>
    </xdr:to>
    <xdr:pic>
      <xdr:nvPicPr>
        <xdr:cNvPr id="2" name="Imagen 1" descr="C:\Users\COMPUTOS\Desktop\TIMBRADOS DEPARTAMENTAALES\3.png">
          <a:extLst>
            <a:ext uri="{FF2B5EF4-FFF2-40B4-BE49-F238E27FC236}">
              <a16:creationId xmlns="" xmlns:a16="http://schemas.microsoft.com/office/drawing/2014/main" id="{61086772-4839-43D9-AAE6-786A7F97E77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308611" y="624840"/>
          <a:ext cx="8715374" cy="1720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G56"/>
  <sheetViews>
    <sheetView tabSelected="1" workbookViewId="0">
      <selection sqref="A1:XFD1048576"/>
    </sheetView>
  </sheetViews>
  <sheetFormatPr baseColWidth="10" defaultRowHeight="15" x14ac:dyDescent="0.25"/>
  <cols>
    <col min="1" max="1" width="14.7109375" bestFit="1" customWidth="1"/>
    <col min="2" max="2" width="46.28515625" customWidth="1"/>
    <col min="4" max="4" width="12.85546875" bestFit="1" customWidth="1"/>
    <col min="5" max="5" width="21.5703125" customWidth="1"/>
    <col min="6" max="6" width="18.42578125" customWidth="1"/>
    <col min="7" max="7" width="15.5703125" bestFit="1" customWidth="1"/>
  </cols>
  <sheetData>
    <row r="14" spans="1:7" ht="15.75" thickBot="1" x14ac:dyDescent="0.3"/>
    <row r="15" spans="1:7" ht="28.5" thickBot="1" x14ac:dyDescent="0.3">
      <c r="A15" s="1" t="s">
        <v>0</v>
      </c>
      <c r="B15" s="2"/>
      <c r="C15" s="2"/>
      <c r="D15" s="2"/>
      <c r="E15" s="2"/>
      <c r="F15" s="2"/>
      <c r="G15" s="3"/>
    </row>
    <row r="16" spans="1:7" x14ac:dyDescent="0.25">
      <c r="A16" s="4"/>
      <c r="B16" s="4"/>
      <c r="C16" s="4"/>
      <c r="D16" s="4"/>
      <c r="E16" s="4"/>
      <c r="F16" s="5"/>
      <c r="G16" s="4"/>
    </row>
    <row r="17" spans="1:7" x14ac:dyDescent="0.25">
      <c r="A17" s="6" t="s">
        <v>1</v>
      </c>
      <c r="B17" s="7" t="s">
        <v>2</v>
      </c>
      <c r="C17" s="7"/>
      <c r="D17" s="7"/>
      <c r="E17" s="8"/>
      <c r="F17" s="8"/>
      <c r="G17" s="4"/>
    </row>
    <row r="18" spans="1:7" x14ac:dyDescent="0.25">
      <c r="A18" s="6" t="s">
        <v>3</v>
      </c>
      <c r="B18" s="9" t="s">
        <v>4</v>
      </c>
      <c r="C18" s="9"/>
      <c r="D18" s="9"/>
      <c r="E18" s="9"/>
      <c r="F18" s="9"/>
      <c r="G18" s="9"/>
    </row>
    <row r="19" spans="1:7" x14ac:dyDescent="0.25">
      <c r="A19" s="6" t="s">
        <v>5</v>
      </c>
      <c r="B19" s="10" t="s">
        <v>6</v>
      </c>
      <c r="C19" s="6"/>
      <c r="D19" s="6"/>
      <c r="E19" s="4"/>
      <c r="F19" s="4"/>
      <c r="G19" s="4"/>
    </row>
    <row r="20" spans="1:7" x14ac:dyDescent="0.25">
      <c r="A20" s="6" t="s">
        <v>7</v>
      </c>
      <c r="B20" s="11" t="s">
        <v>8</v>
      </c>
      <c r="C20" s="12" t="s">
        <v>9</v>
      </c>
      <c r="D20" s="12" t="s">
        <v>10</v>
      </c>
      <c r="E20" s="13"/>
      <c r="F20" s="4"/>
      <c r="G20" s="4"/>
    </row>
    <row r="21" spans="1:7" ht="15.75" thickBot="1" x14ac:dyDescent="0.3">
      <c r="A21" s="14"/>
      <c r="B21" s="15">
        <v>8.3000000000000007</v>
      </c>
      <c r="C21" s="16">
        <v>2</v>
      </c>
      <c r="D21" s="16">
        <v>0.3</v>
      </c>
      <c r="E21" s="17"/>
      <c r="F21" s="17"/>
      <c r="G21" s="17"/>
    </row>
    <row r="22" spans="1:7" ht="15.75" thickBot="1" x14ac:dyDescent="0.3">
      <c r="A22" s="18" t="s">
        <v>11</v>
      </c>
      <c r="B22" s="19"/>
      <c r="C22" s="20" t="s">
        <v>12</v>
      </c>
      <c r="D22" s="19" t="s">
        <v>13</v>
      </c>
      <c r="E22" s="20" t="s">
        <v>14</v>
      </c>
      <c r="F22" s="19" t="s">
        <v>15</v>
      </c>
      <c r="G22" s="21" t="s">
        <v>16</v>
      </c>
    </row>
    <row r="24" spans="1:7" x14ac:dyDescent="0.25">
      <c r="A24" s="22">
        <v>1</v>
      </c>
      <c r="B24" s="22" t="s">
        <v>17</v>
      </c>
      <c r="C24" s="23"/>
      <c r="D24" s="24"/>
      <c r="E24" s="23"/>
      <c r="F24" s="25"/>
      <c r="G24" s="26"/>
    </row>
    <row r="25" spans="1:7" x14ac:dyDescent="0.25">
      <c r="A25" s="26">
        <v>1.1000000000000001</v>
      </c>
      <c r="B25" s="27" t="s">
        <v>18</v>
      </c>
      <c r="C25" s="23">
        <f>B21*2</f>
        <v>16.600000000000001</v>
      </c>
      <c r="D25" s="24" t="s">
        <v>19</v>
      </c>
      <c r="E25" s="28">
        <v>0</v>
      </c>
      <c r="F25" s="25">
        <f>E25*C25</f>
        <v>0</v>
      </c>
      <c r="G25" s="26"/>
    </row>
    <row r="26" spans="1:7" x14ac:dyDescent="0.25">
      <c r="A26" s="26">
        <v>1.2</v>
      </c>
      <c r="B26" s="27" t="s">
        <v>20</v>
      </c>
      <c r="C26" s="23">
        <v>1</v>
      </c>
      <c r="D26" s="24" t="s">
        <v>21</v>
      </c>
      <c r="E26" s="28">
        <v>0</v>
      </c>
      <c r="F26" s="25">
        <f t="shared" ref="F26" si="0">E26*C26</f>
        <v>0</v>
      </c>
      <c r="G26" s="26"/>
    </row>
    <row r="27" spans="1:7" x14ac:dyDescent="0.25">
      <c r="A27" s="26">
        <v>1.3</v>
      </c>
      <c r="B27" s="27" t="s">
        <v>22</v>
      </c>
      <c r="C27" s="23">
        <f>B21*C21*D21</f>
        <v>4.9800000000000004</v>
      </c>
      <c r="D27" s="24" t="s">
        <v>23</v>
      </c>
      <c r="E27" s="28">
        <v>0</v>
      </c>
      <c r="F27" s="25">
        <f>E27*C27</f>
        <v>0</v>
      </c>
      <c r="G27" s="26"/>
    </row>
    <row r="28" spans="1:7" x14ac:dyDescent="0.25">
      <c r="A28" s="26">
        <v>1.4</v>
      </c>
      <c r="B28" s="27" t="s">
        <v>24</v>
      </c>
      <c r="C28" s="23">
        <f>C27*1.3</f>
        <v>6.4740000000000011</v>
      </c>
      <c r="D28" s="24" t="s">
        <v>23</v>
      </c>
      <c r="E28" s="28">
        <v>0</v>
      </c>
      <c r="F28" s="25">
        <f>E28*C28</f>
        <v>0</v>
      </c>
      <c r="G28" s="26"/>
    </row>
    <row r="29" spans="1:7" x14ac:dyDescent="0.25">
      <c r="A29" s="26">
        <v>1.5</v>
      </c>
      <c r="B29" s="27" t="s">
        <v>25</v>
      </c>
      <c r="C29" s="23">
        <f>B21*C21</f>
        <v>16.600000000000001</v>
      </c>
      <c r="D29" s="24" t="s">
        <v>26</v>
      </c>
      <c r="E29" s="28">
        <v>0</v>
      </c>
      <c r="F29" s="25">
        <f>E29*C29</f>
        <v>0</v>
      </c>
      <c r="G29" s="26"/>
    </row>
    <row r="30" spans="1:7" x14ac:dyDescent="0.25">
      <c r="A30" s="26"/>
      <c r="B30" s="26"/>
      <c r="C30" s="23"/>
      <c r="D30" s="24"/>
      <c r="E30" s="28"/>
      <c r="F30" s="25"/>
      <c r="G30" s="29">
        <f>SUM(F25:F29)</f>
        <v>0</v>
      </c>
    </row>
    <row r="31" spans="1:7" x14ac:dyDescent="0.25">
      <c r="A31" s="22">
        <v>2</v>
      </c>
      <c r="B31" s="22" t="s">
        <v>27</v>
      </c>
      <c r="C31" s="23"/>
      <c r="D31" s="24"/>
      <c r="E31" s="28"/>
      <c r="F31" s="25"/>
      <c r="G31" s="26"/>
    </row>
    <row r="32" spans="1:7" s="36" customFormat="1" ht="29.25" x14ac:dyDescent="0.25">
      <c r="A32" s="30">
        <v>2.1</v>
      </c>
      <c r="B32" s="31" t="s">
        <v>28</v>
      </c>
      <c r="C32" s="32">
        <f>B21*C21*D21</f>
        <v>4.9800000000000004</v>
      </c>
      <c r="D32" s="33" t="s">
        <v>23</v>
      </c>
      <c r="E32" s="34">
        <v>0</v>
      </c>
      <c r="F32" s="35">
        <f>E32*C32</f>
        <v>0</v>
      </c>
      <c r="G32" s="30"/>
    </row>
    <row r="33" spans="1:7" x14ac:dyDescent="0.25">
      <c r="A33" s="26">
        <v>2.2000000000000002</v>
      </c>
      <c r="B33" s="27" t="s">
        <v>29</v>
      </c>
      <c r="C33" s="23">
        <f>B21*C21</f>
        <v>16.600000000000001</v>
      </c>
      <c r="D33" s="24" t="s">
        <v>26</v>
      </c>
      <c r="E33" s="28">
        <v>0</v>
      </c>
      <c r="F33" s="25">
        <f>E33*C33</f>
        <v>0</v>
      </c>
      <c r="G33" s="26"/>
    </row>
    <row r="34" spans="1:7" x14ac:dyDescent="0.25">
      <c r="A34" s="26">
        <v>2.2999999999999998</v>
      </c>
      <c r="B34" s="27" t="s">
        <v>30</v>
      </c>
      <c r="C34" s="23">
        <v>0</v>
      </c>
      <c r="D34" s="24" t="s">
        <v>23</v>
      </c>
      <c r="E34" s="28">
        <v>0</v>
      </c>
      <c r="F34" s="25">
        <f>E34*C34</f>
        <v>0</v>
      </c>
      <c r="G34" s="26"/>
    </row>
    <row r="35" spans="1:7" x14ac:dyDescent="0.25">
      <c r="A35" s="26"/>
      <c r="B35" s="26"/>
      <c r="C35" s="23"/>
      <c r="D35" s="24"/>
      <c r="E35" s="28"/>
      <c r="F35" s="25"/>
      <c r="G35" s="29">
        <f>SUM(F32:F33)</f>
        <v>0</v>
      </c>
    </row>
    <row r="36" spans="1:7" x14ac:dyDescent="0.25">
      <c r="A36" s="22">
        <v>3</v>
      </c>
      <c r="B36" s="22" t="s">
        <v>31</v>
      </c>
      <c r="C36" s="23"/>
      <c r="D36" s="24"/>
      <c r="E36" s="28"/>
      <c r="F36" s="37"/>
      <c r="G36" s="38"/>
    </row>
    <row r="37" spans="1:7" x14ac:dyDescent="0.25">
      <c r="A37" s="26">
        <v>3.1</v>
      </c>
      <c r="B37" s="26" t="s">
        <v>32</v>
      </c>
      <c r="C37" s="23">
        <v>1</v>
      </c>
      <c r="D37" s="24" t="s">
        <v>21</v>
      </c>
      <c r="E37" s="28">
        <v>0</v>
      </c>
      <c r="F37" s="37">
        <f>E37*C37</f>
        <v>0</v>
      </c>
      <c r="G37" s="38"/>
    </row>
    <row r="38" spans="1:7" x14ac:dyDescent="0.25">
      <c r="A38" s="26">
        <v>3.2</v>
      </c>
      <c r="B38" s="26" t="s">
        <v>33</v>
      </c>
      <c r="C38" s="23">
        <v>1</v>
      </c>
      <c r="D38" s="24" t="s">
        <v>21</v>
      </c>
      <c r="E38" s="28">
        <v>0</v>
      </c>
      <c r="F38" s="37">
        <f>E38*C38</f>
        <v>0</v>
      </c>
      <c r="G38" s="38"/>
    </row>
    <row r="39" spans="1:7" x14ac:dyDescent="0.25">
      <c r="A39" s="26"/>
      <c r="B39" s="26"/>
      <c r="C39" s="23"/>
      <c r="D39" s="24"/>
      <c r="E39" s="39"/>
      <c r="F39" s="37"/>
      <c r="G39" s="38">
        <f>F37+F38</f>
        <v>0</v>
      </c>
    </row>
    <row r="40" spans="1:7" ht="15.75" thickBot="1" x14ac:dyDescent="0.3">
      <c r="A40" s="26"/>
      <c r="B40" s="26"/>
      <c r="C40" s="40"/>
      <c r="D40" s="24"/>
      <c r="E40" s="40"/>
      <c r="F40" s="41"/>
      <c r="G40" s="38"/>
    </row>
    <row r="41" spans="1:7" ht="15.75" thickBot="1" x14ac:dyDescent="0.3">
      <c r="A41" s="42"/>
      <c r="B41" s="42"/>
      <c r="C41" s="42"/>
      <c r="D41" s="43"/>
      <c r="E41" s="42"/>
      <c r="F41" s="44" t="s">
        <v>34</v>
      </c>
      <c r="G41" s="45">
        <f>SUM(G24:G40)</f>
        <v>0</v>
      </c>
    </row>
    <row r="42" spans="1:7" x14ac:dyDescent="0.25">
      <c r="A42" s="4"/>
      <c r="B42" s="4"/>
      <c r="C42" s="4"/>
      <c r="D42" s="4"/>
      <c r="E42" s="4"/>
      <c r="F42" s="4"/>
      <c r="G42" s="46"/>
    </row>
    <row r="43" spans="1:7" x14ac:dyDescent="0.25">
      <c r="A43" s="4"/>
      <c r="B43" s="4"/>
      <c r="C43" s="22" t="s">
        <v>35</v>
      </c>
      <c r="D43" s="47"/>
      <c r="E43" s="48"/>
      <c r="F43" s="49">
        <v>3.5000000000000003E-2</v>
      </c>
      <c r="G43" s="50">
        <f>+G41*F43</f>
        <v>0</v>
      </c>
    </row>
    <row r="44" spans="1:7" ht="15.75" x14ac:dyDescent="0.25">
      <c r="A44" s="4"/>
      <c r="B44" s="51" t="s">
        <v>36</v>
      </c>
      <c r="C44" s="22" t="s">
        <v>37</v>
      </c>
      <c r="D44" s="47"/>
      <c r="E44" s="48"/>
      <c r="F44" s="49">
        <v>0.02</v>
      </c>
      <c r="G44" s="50">
        <f>+G41*F44</f>
        <v>0</v>
      </c>
    </row>
    <row r="45" spans="1:7" x14ac:dyDescent="0.25">
      <c r="A45" s="4"/>
      <c r="B45" s="52" t="s">
        <v>38</v>
      </c>
      <c r="C45" s="22" t="s">
        <v>39</v>
      </c>
      <c r="D45" s="22"/>
      <c r="E45" s="48"/>
      <c r="F45" s="49">
        <v>0.01</v>
      </c>
      <c r="G45" s="50">
        <f>+G41*F45</f>
        <v>0</v>
      </c>
    </row>
    <row r="46" spans="1:7" ht="15.75" x14ac:dyDescent="0.25">
      <c r="A46" s="4"/>
      <c r="B46" s="51"/>
      <c r="C46" s="22" t="s">
        <v>40</v>
      </c>
      <c r="D46" s="47"/>
      <c r="E46" s="48"/>
      <c r="F46" s="49">
        <v>1E-3</v>
      </c>
      <c r="G46" s="50">
        <f>+G41*F46</f>
        <v>0</v>
      </c>
    </row>
    <row r="47" spans="1:7" x14ac:dyDescent="0.25">
      <c r="A47" s="4"/>
      <c r="B47" s="53"/>
      <c r="C47" s="22" t="s">
        <v>41</v>
      </c>
      <c r="D47" s="47"/>
      <c r="E47" s="48"/>
      <c r="F47" s="49">
        <v>0.03</v>
      </c>
      <c r="G47" s="50">
        <f>+G41*F47</f>
        <v>0</v>
      </c>
    </row>
    <row r="48" spans="1:7" x14ac:dyDescent="0.25">
      <c r="A48" s="4"/>
      <c r="B48" s="4"/>
      <c r="C48" s="22" t="s">
        <v>42</v>
      </c>
      <c r="D48" s="54"/>
      <c r="E48" s="55"/>
      <c r="F48" s="49">
        <v>0.1</v>
      </c>
      <c r="G48" s="41">
        <f>G41*F48</f>
        <v>0</v>
      </c>
    </row>
    <row r="49" spans="1:7" x14ac:dyDescent="0.25">
      <c r="A49" s="4"/>
      <c r="B49" s="4"/>
      <c r="C49" s="22" t="s">
        <v>43</v>
      </c>
      <c r="D49" s="54"/>
      <c r="E49" s="55"/>
      <c r="F49" s="49"/>
      <c r="G49" s="56">
        <f>SUM(G43:G48)</f>
        <v>0</v>
      </c>
    </row>
    <row r="50" spans="1:7" x14ac:dyDescent="0.25">
      <c r="A50" s="4"/>
      <c r="B50" s="13"/>
      <c r="C50" s="57"/>
      <c r="D50" s="58" t="s">
        <v>44</v>
      </c>
      <c r="E50" s="59">
        <v>0.18</v>
      </c>
      <c r="F50" s="49"/>
      <c r="G50" s="60">
        <f>G48*E50</f>
        <v>0</v>
      </c>
    </row>
    <row r="51" spans="1:7" ht="15.75" thickBot="1" x14ac:dyDescent="0.3">
      <c r="A51" s="4"/>
      <c r="B51" s="52"/>
      <c r="C51" s="4"/>
      <c r="D51" s="4"/>
      <c r="E51" s="4"/>
      <c r="F51" s="61"/>
      <c r="G51" s="4"/>
    </row>
    <row r="52" spans="1:7" ht="16.5" thickBot="1" x14ac:dyDescent="0.3">
      <c r="A52" s="4"/>
      <c r="B52" s="51"/>
      <c r="C52" s="4"/>
      <c r="D52" s="4"/>
      <c r="E52" s="44" t="s">
        <v>45</v>
      </c>
      <c r="F52" s="62"/>
      <c r="G52" s="63">
        <f>G41+G49+G50</f>
        <v>0</v>
      </c>
    </row>
    <row r="53" spans="1:7" x14ac:dyDescent="0.25">
      <c r="A53" s="4"/>
      <c r="B53" s="53"/>
      <c r="E53" s="4"/>
      <c r="F53" s="4"/>
      <c r="G53" s="46"/>
    </row>
    <row r="54" spans="1:7" x14ac:dyDescent="0.25">
      <c r="B54" s="64"/>
      <c r="E54" s="64"/>
    </row>
    <row r="55" spans="1:7" x14ac:dyDescent="0.25">
      <c r="B55" s="65" t="s">
        <v>46</v>
      </c>
      <c r="C55" s="65"/>
      <c r="D55" s="65"/>
      <c r="E55" s="65"/>
      <c r="F55" s="65"/>
    </row>
    <row r="56" spans="1:7" x14ac:dyDescent="0.25">
      <c r="B56" s="65" t="s">
        <v>47</v>
      </c>
      <c r="C56" s="65"/>
      <c r="D56" s="65"/>
      <c r="E56" s="65"/>
      <c r="F56" s="65"/>
    </row>
  </sheetData>
  <mergeCells count="1">
    <mergeCell ref="A15:G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2025-05-30T16:10:43Z</dcterms:modified>
</cp:coreProperties>
</file>