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41" i="1" l="1"/>
  <c r="C37" i="1"/>
  <c r="F37" i="1" s="1"/>
  <c r="G38" i="1" s="1"/>
  <c r="F34" i="1"/>
  <c r="C34" i="1"/>
  <c r="F33" i="1"/>
  <c r="C32" i="1"/>
  <c r="F32" i="1" s="1"/>
  <c r="C31" i="1"/>
  <c r="F31" i="1" s="1"/>
  <c r="F28" i="1"/>
  <c r="C28" i="1"/>
  <c r="F27" i="1"/>
  <c r="F26" i="1"/>
  <c r="G24" i="1"/>
  <c r="F23" i="1"/>
  <c r="G35" i="1" l="1"/>
  <c r="G29" i="1"/>
  <c r="G43" i="1"/>
  <c r="G47" i="1" s="1"/>
  <c r="G49" i="1"/>
  <c r="G46" i="1" l="1"/>
  <c r="G50" i="1"/>
  <c r="G52" i="1" s="1"/>
  <c r="G45" i="1"/>
  <c r="G48" i="1"/>
  <c r="G51" i="1" l="1"/>
  <c r="G54" i="1" s="1"/>
</calcChain>
</file>

<file path=xl/sharedStrings.xml><?xml version="1.0" encoding="utf-8"?>
<sst xmlns="http://schemas.openxmlformats.org/spreadsheetml/2006/main" count="54" uniqueCount="49">
  <si>
    <t>AYUNTAMIENTO MUNICIPAL DE BANI</t>
  </si>
  <si>
    <t>PRESUPUESTO 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</si>
  <si>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</si>
  <si>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</si>
  <si>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</si>
  <si>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</si>
  <si>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</si>
  <si>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</si>
  <si>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</si>
  <si>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</si>
  <si>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</si>
  <si>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</si>
  <si>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</si>
  <si>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TOPOGRÁFICA</t>
  </si>
  <si>
    <t>PA</t>
  </si>
  <si>
    <t>MOVIMIENTO DE TIERRA</t>
  </si>
  <si>
    <t>CORTE DE TALUD Y EXTRACCION DE MATERIAL DEL CAUCE CON RETRO PALA</t>
  </si>
  <si>
    <t xml:space="preserve">HORAS </t>
  </si>
  <si>
    <t>BOTE DE MATERIAL EXTRAIDO</t>
  </si>
  <si>
    <t>M3</t>
  </si>
  <si>
    <t>M2</t>
  </si>
  <si>
    <t>HORMIGON ARMADO</t>
  </si>
  <si>
    <t>MUROS</t>
  </si>
  <si>
    <t xml:space="preserve">LIMPIEZA </t>
  </si>
  <si>
    <t>LIMPIEZA FINAL</t>
  </si>
  <si>
    <t>SUB-TOTAL</t>
  </si>
  <si>
    <t>ANGEL MAÑAN</t>
  </si>
  <si>
    <t>SEGUROS Y FIANZAS</t>
  </si>
  <si>
    <t>DIRECTOR OBRAS MUNICIPALES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</si>
  <si>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</si>
  <si>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</si>
  <si>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</si>
  <si>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</si>
  <si>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</si>
  <si>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</si>
  <si>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</si>
  <si>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</si>
  <si>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</si>
  <si>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</si>
  <si>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TERMINACIÓN DE CAÑADA</t>
  </si>
  <si>
    <t>RESIDENCIAL CLAUDIA</t>
  </si>
  <si>
    <t>OCTUBRE 2025</t>
  </si>
  <si>
    <t xml:space="preserve">ACONDICIONAMIENTO DEL AREA DEL TALUD MANUAL  </t>
  </si>
  <si>
    <t>ML</t>
  </si>
  <si>
    <t>CICLOPEO EN CAUCE DE CAÑADA 15.00 X 0.20 X 2.00</t>
  </si>
  <si>
    <t>BASE EN HORMIGON PARA COLOCAR MURO DE PIEDRA 15.00 X 0.20 X 0.30 (2)</t>
  </si>
  <si>
    <t>PISO Hormigón FROTADO ESP. 0.10 CM L-15.00 A-2.00</t>
  </si>
  <si>
    <t>Hormigón SIMPLE EN PARTE SUPERIOR DE MURO ESPESOR ESP. 0.10 CM  15.00 ML X 0.20M (2)</t>
  </si>
  <si>
    <t>MURO EN PIEDRA L-15.00 MTS H-1.80 MTS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</si>
</sst>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b/>
      <sz val="13"/>
      <color theme="1"/>
      <name val="Calibri"/>
      <family val="2"/>
      <scheme val="minor"/>
    </font>
    <font>
      <b/>
      <u/>
      <sz val="13"/>
      <name val="Arial"/>
      <family val="2"/>
    </font>
    <font>
      <sz val="13"/>
      <name val="Arial"/>
      <family val="2"/>
    </font>
    <font>
      <sz val="13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15" xfId="0" applyFont="1" applyBorder="1"/>
    <xf numFmtId="0" fontId="3" fillId="0" borderId="0" xfId="0" applyFont="1"/>
    <xf numFmtId="49" fontId="3" fillId="0" borderId="0" xfId="0" applyNumberFormat="1" applyFont="1"/>
    <xf numFmtId="0" fontId="5" fillId="0" borderId="1" xfId="0" applyFont="1" applyBorder="1"/>
    <xf numFmtId="0" fontId="5" fillId="0" borderId="4" xfId="0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6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43" fontId="3" fillId="0" borderId="9" xfId="1" applyFont="1" applyBorder="1"/>
    <xf numFmtId="0" fontId="3" fillId="0" borderId="9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3" fillId="0" borderId="9" xfId="0" applyFont="1" applyBorder="1" applyAlignment="1">
      <alignment wrapText="1"/>
    </xf>
    <xf numFmtId="0" fontId="5" fillId="0" borderId="11" xfId="0" applyFont="1" applyBorder="1"/>
    <xf numFmtId="0" fontId="5" fillId="0" borderId="12" xfId="0" applyFont="1" applyBorder="1"/>
    <xf numFmtId="0" fontId="3" fillId="0" borderId="12" xfId="0" applyFont="1" applyBorder="1"/>
    <xf numFmtId="0" fontId="3" fillId="0" borderId="11" xfId="0" applyFont="1" applyBorder="1"/>
    <xf numFmtId="43" fontId="3" fillId="0" borderId="12" xfId="1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Border="1"/>
    <xf numFmtId="0" fontId="6" fillId="0" borderId="0" xfId="0" applyFont="1" applyAlignment="1">
      <alignment horizontal="center"/>
    </xf>
    <xf numFmtId="0" fontId="3" fillId="0" borderId="5" xfId="0" applyFont="1" applyBorder="1"/>
    <xf numFmtId="10" fontId="3" fillId="0" borderId="6" xfId="0" applyNumberFormat="1" applyFont="1" applyBorder="1"/>
    <xf numFmtId="0" fontId="7" fillId="0" borderId="0" xfId="0" applyFont="1" applyAlignment="1">
      <alignment horizontal="center"/>
    </xf>
    <xf numFmtId="10" fontId="3" fillId="0" borderId="9" xfId="0" applyNumberFormat="1" applyFont="1" applyBorder="1"/>
    <xf numFmtId="4" fontId="3" fillId="0" borderId="0" xfId="0" applyNumberFormat="1" applyFont="1"/>
    <xf numFmtId="0" fontId="5" fillId="0" borderId="14" xfId="0" applyFont="1" applyBorder="1"/>
    <xf numFmtId="9" fontId="5" fillId="0" borderId="15" xfId="0" applyNumberFormat="1" applyFont="1" applyBorder="1"/>
    <xf numFmtId="0" fontId="7" fillId="0" borderId="0" xfId="0" applyFo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4" fontId="3" fillId="0" borderId="9" xfId="2" applyFont="1" applyBorder="1"/>
    <xf numFmtId="44" fontId="3" fillId="0" borderId="12" xfId="2" applyFont="1" applyBorder="1"/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43" fontId="3" fillId="0" borderId="12" xfId="1" applyFont="1" applyBorder="1" applyAlignment="1">
      <alignment horizontal="center"/>
    </xf>
    <xf numFmtId="0" fontId="3" fillId="0" borderId="7" xfId="0" applyFont="1" applyBorder="1"/>
    <xf numFmtId="8" fontId="3" fillId="0" borderId="9" xfId="0" applyNumberFormat="1" applyFont="1" applyBorder="1"/>
    <xf numFmtId="0" fontId="3" fillId="0" borderId="10" xfId="0" applyFont="1" applyBorder="1"/>
    <xf numFmtId="8" fontId="3" fillId="0" borderId="10" xfId="0" applyNumberFormat="1" applyFont="1" applyBorder="1"/>
    <xf numFmtId="8" fontId="3" fillId="0" borderId="13" xfId="0" applyNumberFormat="1" applyFont="1" applyBorder="1"/>
    <xf numFmtId="8" fontId="3" fillId="0" borderId="16" xfId="0" applyNumberFormat="1" applyFont="1" applyBorder="1"/>
    <xf numFmtId="8" fontId="3" fillId="0" borderId="3" xfId="0" applyNumberFormat="1" applyFont="1" applyBorder="1"/>
    <xf numFmtId="8" fontId="3" fillId="0" borderId="7" xfId="0" applyNumberFormat="1" applyFont="1" applyBorder="1"/>
    <xf numFmtId="8" fontId="5" fillId="0" borderId="10" xfId="0" applyNumberFormat="1" applyFont="1" applyBorder="1"/>
    <xf numFmtId="8" fontId="5" fillId="0" borderId="16" xfId="0" applyNumberFormat="1" applyFont="1" applyBorder="1"/>
    <xf numFmtId="8" fontId="5" fillId="0" borderId="3" xfId="0" applyNumberFormat="1" applyFon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201083</xdr:rowOff>
    </xdr:from>
    <xdr:to>
      <xdr:col>6</xdr:col>
      <xdr:colOff>771261</xdr:colOff>
      <xdr:row>8</xdr:row>
      <xdr:rowOff>26458</xdr:rowOff>
    </xdr:to>
    <xdr:pic>
      <xdr:nvPicPr>
        <xdr:cNvPr id="3" name="Imagen 2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476250" y="423333"/>
          <a:ext cx="8179594" cy="1381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476250</xdr:colOff>
      <xdr:row>1</xdr:row>
      <xdr:rowOff>201083</xdr:rowOff>
    </xdr:from>
    <xdr:to>
      <xdr:col>6</xdr:col>
      <xdr:colOff>771261</xdr:colOff>
      <xdr:row>8</xdr:row>
      <xdr:rowOff>26458</xdr:rowOff>
    </xdr:to>
    <xdr:pic>
      <xdr:nvPicPr>
        <xdr:cNvPr id="4" name="Imagen 3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476250" y="420158"/>
          <a:ext cx="8172186" cy="1358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G58"/>
  <sheetViews>
    <sheetView tabSelected="1" topLeftCell="A27" zoomScale="85" zoomScaleNormal="85" workbookViewId="0">
      <selection activeCell="E51" sqref="E51"/>
    </sheetView>
  </sheetViews>
  <sheetFormatPr baseColWidth="10" defaultRowHeight="17.25" x14ac:dyDescent="0.3"/>
  <cols>
    <col min="1" max="1" width="11.5703125" style="2" bestFit="1" customWidth="1"/>
    <col min="2" max="2" width="51.42578125" style="2" customWidth="1"/>
    <col min="3" max="3" width="13.5703125" style="2" customWidth="1"/>
    <col min="4" max="4" width="14" style="2" customWidth="1"/>
    <col min="5" max="5" width="13" style="2" bestFit="1" customWidth="1"/>
    <col min="6" max="6" width="14.5703125" style="2" customWidth="1"/>
    <col min="7" max="7" width="15.42578125" style="2" customWidth="1"/>
    <col min="8" max="16384" width="11.42578125" style="2"/>
  </cols>
  <sheetData>
    <row r="12" spans="1:7" ht="18" thickBot="1" x14ac:dyDescent="0.35"/>
    <row r="13" spans="1:7" ht="18" thickBot="1" x14ac:dyDescent="0.35">
      <c r="A13" s="41" t="s">
        <v>0</v>
      </c>
      <c r="B13" s="42"/>
      <c r="C13" s="42"/>
      <c r="D13" s="42"/>
      <c r="E13" s="42"/>
      <c r="F13" s="42"/>
      <c r="G13" s="43"/>
    </row>
    <row r="14" spans="1:7" x14ac:dyDescent="0.3">
      <c r="A14" s="44" t="s">
        <v>1</v>
      </c>
      <c r="B14" s="44"/>
      <c r="C14" s="44"/>
      <c r="D14" s="44"/>
      <c r="E14" s="44"/>
      <c r="F14" s="44"/>
      <c r="G14" s="44"/>
    </row>
    <row r="16" spans="1:7" x14ac:dyDescent="0.3">
      <c r="A16" s="2" t="s">
        <v>2</v>
      </c>
      <c r="B16" s="2" t="s">
        <v>39</v>
      </c>
    </row>
    <row r="17" spans="1:7" x14ac:dyDescent="0.3">
      <c r="A17" s="2" t="s">
        <v>3</v>
      </c>
      <c r="B17" s="2" t="s">
        <v>40</v>
      </c>
    </row>
    <row r="18" spans="1:7" x14ac:dyDescent="0.3">
      <c r="A18" s="2" t="s">
        <v>4</v>
      </c>
      <c r="B18" s="3" t="s">
        <v>41</v>
      </c>
    </row>
    <row r="19" spans="1:7" ht="18" thickBot="1" x14ac:dyDescent="0.35"/>
    <row r="20" spans="1:7" ht="18" thickBot="1" x14ac:dyDescent="0.35">
      <c r="A20" s="4" t="s">
        <v>5</v>
      </c>
      <c r="B20" s="5" t="s">
        <v>6</v>
      </c>
      <c r="C20" s="6" t="s">
        <v>7</v>
      </c>
      <c r="D20" s="37" t="s">
        <v>8</v>
      </c>
      <c r="E20" s="38" t="s">
        <v>9</v>
      </c>
      <c r="F20" s="37" t="s">
        <v>10</v>
      </c>
      <c r="G20" s="36" t="s">
        <v>11</v>
      </c>
    </row>
    <row r="21" spans="1:7" ht="18" thickBot="1" x14ac:dyDescent="0.35"/>
    <row r="22" spans="1:7" x14ac:dyDescent="0.3">
      <c r="A22" s="7">
        <v>1</v>
      </c>
      <c r="B22" s="8" t="s">
        <v>12</v>
      </c>
      <c r="C22" s="9"/>
      <c r="D22" s="9"/>
      <c r="E22" s="9"/>
      <c r="F22" s="9"/>
      <c r="G22" s="47"/>
    </row>
    <row r="23" spans="1:7" x14ac:dyDescent="0.3">
      <c r="A23" s="10">
        <v>1.1000000000000001</v>
      </c>
      <c r="B23" s="11" t="s">
        <v>13</v>
      </c>
      <c r="C23" s="12">
        <v>30</v>
      </c>
      <c r="D23" s="13" t="s">
        <v>43</v>
      </c>
      <c r="E23" s="39">
        <v>0</v>
      </c>
      <c r="F23" s="48">
        <f>E23*C23</f>
        <v>0</v>
      </c>
      <c r="G23" s="49"/>
    </row>
    <row r="24" spans="1:7" x14ac:dyDescent="0.3">
      <c r="A24" s="10"/>
      <c r="B24" s="11"/>
      <c r="C24" s="12"/>
      <c r="D24" s="13"/>
      <c r="E24" s="39"/>
      <c r="F24" s="48"/>
      <c r="G24" s="50">
        <f>F23</f>
        <v>0</v>
      </c>
    </row>
    <row r="25" spans="1:7" x14ac:dyDescent="0.3">
      <c r="A25" s="14">
        <v>2</v>
      </c>
      <c r="B25" s="15" t="s">
        <v>15</v>
      </c>
      <c r="C25" s="12"/>
      <c r="D25" s="13"/>
      <c r="E25" s="39"/>
      <c r="F25" s="48"/>
      <c r="G25" s="49"/>
    </row>
    <row r="26" spans="1:7" ht="34.5" x14ac:dyDescent="0.3">
      <c r="A26" s="10">
        <v>2.1</v>
      </c>
      <c r="B26" s="16" t="s">
        <v>16</v>
      </c>
      <c r="C26" s="12">
        <v>4</v>
      </c>
      <c r="D26" s="13" t="s">
        <v>17</v>
      </c>
      <c r="E26" s="39">
        <v>0</v>
      </c>
      <c r="F26" s="48">
        <f t="shared" ref="F26:F34" si="0">E26*C26</f>
        <v>0</v>
      </c>
      <c r="G26" s="49"/>
    </row>
    <row r="27" spans="1:7" x14ac:dyDescent="0.3">
      <c r="A27" s="10">
        <v>2.2000000000000002</v>
      </c>
      <c r="B27" s="11" t="s">
        <v>18</v>
      </c>
      <c r="C27" s="12">
        <v>20</v>
      </c>
      <c r="D27" s="13" t="s">
        <v>19</v>
      </c>
      <c r="E27" s="39">
        <v>0</v>
      </c>
      <c r="F27" s="48">
        <f t="shared" si="0"/>
        <v>0</v>
      </c>
      <c r="G27" s="49"/>
    </row>
    <row r="28" spans="1:7" ht="34.5" x14ac:dyDescent="0.3">
      <c r="A28" s="10">
        <v>2.2999999999999998</v>
      </c>
      <c r="B28" s="16" t="s">
        <v>42</v>
      </c>
      <c r="C28" s="12">
        <f>C33</f>
        <v>30</v>
      </c>
      <c r="D28" s="13" t="s">
        <v>43</v>
      </c>
      <c r="E28" s="39">
        <v>0</v>
      </c>
      <c r="F28" s="48">
        <f t="shared" si="0"/>
        <v>0</v>
      </c>
      <c r="G28" s="49"/>
    </row>
    <row r="29" spans="1:7" x14ac:dyDescent="0.3">
      <c r="A29" s="10"/>
      <c r="B29" s="11"/>
      <c r="C29" s="12"/>
      <c r="D29" s="13"/>
      <c r="E29" s="39"/>
      <c r="F29" s="48"/>
      <c r="G29" s="50">
        <f>F26+F27+F28</f>
        <v>0</v>
      </c>
    </row>
    <row r="30" spans="1:7" x14ac:dyDescent="0.3">
      <c r="A30" s="14">
        <v>3</v>
      </c>
      <c r="B30" s="15" t="s">
        <v>21</v>
      </c>
      <c r="C30" s="12"/>
      <c r="D30" s="13"/>
      <c r="E30" s="39"/>
      <c r="F30" s="48"/>
      <c r="G30" s="49"/>
    </row>
    <row r="31" spans="1:7" ht="34.5" x14ac:dyDescent="0.3">
      <c r="A31" s="10">
        <v>3.1</v>
      </c>
      <c r="B31" s="16" t="s">
        <v>45</v>
      </c>
      <c r="C31" s="12">
        <f>C33*0.2*0.3</f>
        <v>1.7999999999999998</v>
      </c>
      <c r="D31" s="13" t="s">
        <v>19</v>
      </c>
      <c r="E31" s="39">
        <v>0</v>
      </c>
      <c r="F31" s="48">
        <f t="shared" si="0"/>
        <v>0</v>
      </c>
      <c r="G31" s="49"/>
    </row>
    <row r="32" spans="1:7" ht="34.5" x14ac:dyDescent="0.3">
      <c r="A32" s="10">
        <v>3.2</v>
      </c>
      <c r="B32" s="16" t="s">
        <v>44</v>
      </c>
      <c r="C32" s="12">
        <f>C33*0.2</f>
        <v>6</v>
      </c>
      <c r="D32" s="13" t="s">
        <v>19</v>
      </c>
      <c r="E32" s="39">
        <v>0</v>
      </c>
      <c r="F32" s="48">
        <f t="shared" si="0"/>
        <v>0</v>
      </c>
      <c r="G32" s="49"/>
    </row>
    <row r="33" spans="1:7" ht="34.5" x14ac:dyDescent="0.3">
      <c r="A33" s="10">
        <v>3.3</v>
      </c>
      <c r="B33" s="16" t="s">
        <v>46</v>
      </c>
      <c r="C33" s="12">
        <v>30</v>
      </c>
      <c r="D33" s="13" t="s">
        <v>20</v>
      </c>
      <c r="E33" s="39">
        <v>0</v>
      </c>
      <c r="F33" s="48">
        <f t="shared" si="0"/>
        <v>0</v>
      </c>
      <c r="G33" s="49"/>
    </row>
    <row r="34" spans="1:7" ht="34.5" x14ac:dyDescent="0.3">
      <c r="A34" s="10">
        <v>3.4</v>
      </c>
      <c r="B34" s="16" t="s">
        <v>47</v>
      </c>
      <c r="C34" s="12">
        <f>C33*0.2</f>
        <v>6</v>
      </c>
      <c r="D34" s="13" t="s">
        <v>20</v>
      </c>
      <c r="E34" s="39">
        <v>0</v>
      </c>
      <c r="F34" s="48">
        <f t="shared" si="0"/>
        <v>0</v>
      </c>
      <c r="G34" s="49"/>
    </row>
    <row r="35" spans="1:7" x14ac:dyDescent="0.3">
      <c r="A35" s="10"/>
      <c r="B35" s="11"/>
      <c r="C35" s="12"/>
      <c r="D35" s="13"/>
      <c r="E35" s="39"/>
      <c r="F35" s="11"/>
      <c r="G35" s="50">
        <f>F31+F32+F33+F34</f>
        <v>0</v>
      </c>
    </row>
    <row r="36" spans="1:7" x14ac:dyDescent="0.3">
      <c r="A36" s="14">
        <v>4</v>
      </c>
      <c r="B36" s="15" t="s">
        <v>22</v>
      </c>
      <c r="C36" s="12"/>
      <c r="D36" s="13"/>
      <c r="E36" s="39"/>
      <c r="F36" s="11"/>
      <c r="G36" s="49"/>
    </row>
    <row r="37" spans="1:7" x14ac:dyDescent="0.3">
      <c r="A37" s="10">
        <v>4.0999999999999996</v>
      </c>
      <c r="B37" s="11" t="s">
        <v>48</v>
      </c>
      <c r="C37" s="12">
        <f>C33*1.8</f>
        <v>54</v>
      </c>
      <c r="D37" s="13" t="s">
        <v>20</v>
      </c>
      <c r="E37" s="39">
        <v>0</v>
      </c>
      <c r="F37" s="48">
        <f>E37*C37</f>
        <v>0</v>
      </c>
      <c r="G37" s="49"/>
    </row>
    <row r="38" spans="1:7" x14ac:dyDescent="0.3">
      <c r="A38" s="10"/>
      <c r="B38" s="11"/>
      <c r="C38" s="11"/>
      <c r="D38" s="11"/>
      <c r="E38" s="39"/>
      <c r="F38" s="11"/>
      <c r="G38" s="50">
        <f>F37</f>
        <v>0</v>
      </c>
    </row>
    <row r="39" spans="1:7" x14ac:dyDescent="0.3">
      <c r="A39" s="17">
        <v>5</v>
      </c>
      <c r="B39" s="18" t="s">
        <v>23</v>
      </c>
      <c r="C39" s="19"/>
      <c r="D39" s="19"/>
      <c r="E39" s="40"/>
      <c r="F39" s="19"/>
      <c r="G39" s="51"/>
    </row>
    <row r="40" spans="1:7" x14ac:dyDescent="0.3">
      <c r="A40" s="20">
        <v>5.0999999999999996</v>
      </c>
      <c r="B40" s="19" t="s">
        <v>24</v>
      </c>
      <c r="C40" s="21">
        <v>1</v>
      </c>
      <c r="D40" s="46" t="s">
        <v>14</v>
      </c>
      <c r="E40" s="40">
        <v>0</v>
      </c>
      <c r="F40" s="19"/>
      <c r="G40" s="51"/>
    </row>
    <row r="41" spans="1:7" ht="18" thickBot="1" x14ac:dyDescent="0.35">
      <c r="A41" s="22"/>
      <c r="B41" s="23"/>
      <c r="C41" s="23"/>
      <c r="D41" s="23"/>
      <c r="E41" s="23"/>
      <c r="F41" s="23"/>
      <c r="G41" s="52">
        <f>E40</f>
        <v>0</v>
      </c>
    </row>
    <row r="42" spans="1:7" ht="18" thickBot="1" x14ac:dyDescent="0.35"/>
    <row r="43" spans="1:7" ht="18" thickBot="1" x14ac:dyDescent="0.35">
      <c r="C43" s="24"/>
      <c r="D43" s="25"/>
      <c r="E43" s="25"/>
      <c r="F43" s="6" t="s">
        <v>25</v>
      </c>
      <c r="G43" s="53">
        <f>G24+G29+G35+G38+G41</f>
        <v>0</v>
      </c>
    </row>
    <row r="44" spans="1:7" ht="18" thickBot="1" x14ac:dyDescent="0.35">
      <c r="C44" s="26"/>
      <c r="D44" s="26"/>
      <c r="E44" s="26"/>
      <c r="F44" s="26"/>
      <c r="G44" s="26"/>
    </row>
    <row r="45" spans="1:7" x14ac:dyDescent="0.3">
      <c r="B45" s="27" t="s">
        <v>26</v>
      </c>
      <c r="C45" s="28" t="s">
        <v>27</v>
      </c>
      <c r="D45" s="9"/>
      <c r="E45" s="9"/>
      <c r="F45" s="29">
        <v>3.5000000000000003E-2</v>
      </c>
      <c r="G45" s="54">
        <f>G43*F45</f>
        <v>0</v>
      </c>
    </row>
    <row r="46" spans="1:7" x14ac:dyDescent="0.3">
      <c r="B46" s="30" t="s">
        <v>28</v>
      </c>
      <c r="C46" s="10" t="s">
        <v>29</v>
      </c>
      <c r="D46" s="11"/>
      <c r="E46" s="11"/>
      <c r="F46" s="31">
        <v>0.02</v>
      </c>
      <c r="G46" s="50">
        <f>G43*F46</f>
        <v>0</v>
      </c>
    </row>
    <row r="47" spans="1:7" x14ac:dyDescent="0.3">
      <c r="B47" s="32"/>
      <c r="C47" s="10" t="s">
        <v>30</v>
      </c>
      <c r="D47" s="11"/>
      <c r="E47" s="11"/>
      <c r="F47" s="31">
        <v>0.01</v>
      </c>
      <c r="G47" s="50">
        <f>G43*F47</f>
        <v>0</v>
      </c>
    </row>
    <row r="48" spans="1:7" x14ac:dyDescent="0.3">
      <c r="B48" s="32"/>
      <c r="C48" s="10" t="s">
        <v>31</v>
      </c>
      <c r="D48" s="11"/>
      <c r="E48" s="11"/>
      <c r="F48" s="31">
        <v>1E-3</v>
      </c>
      <c r="G48" s="50">
        <f>G43*F48</f>
        <v>0</v>
      </c>
    </row>
    <row r="49" spans="2:7" x14ac:dyDescent="0.3">
      <c r="B49" s="32"/>
      <c r="C49" s="10" t="s">
        <v>32</v>
      </c>
      <c r="D49" s="11"/>
      <c r="E49" s="11"/>
      <c r="F49" s="31">
        <v>0.03</v>
      </c>
      <c r="G49" s="50">
        <f>G43*F49</f>
        <v>0</v>
      </c>
    </row>
    <row r="50" spans="2:7" x14ac:dyDescent="0.3">
      <c r="B50" s="32"/>
      <c r="C50" s="10" t="s">
        <v>33</v>
      </c>
      <c r="D50" s="11"/>
      <c r="E50" s="11"/>
      <c r="F50" s="31">
        <v>0.1</v>
      </c>
      <c r="G50" s="50">
        <f>G43*F50</f>
        <v>0</v>
      </c>
    </row>
    <row r="51" spans="2:7" x14ac:dyDescent="0.3">
      <c r="B51" s="32"/>
      <c r="C51" s="14" t="s">
        <v>34</v>
      </c>
      <c r="D51" s="15"/>
      <c r="E51" s="15"/>
      <c r="F51" s="15"/>
      <c r="G51" s="55">
        <f>G45+G46+G47+G48+G49+G50</f>
        <v>0</v>
      </c>
    </row>
    <row r="52" spans="2:7" ht="18" thickBot="1" x14ac:dyDescent="0.35">
      <c r="B52" s="32"/>
      <c r="C52" s="33"/>
      <c r="D52" s="1" t="s">
        <v>35</v>
      </c>
      <c r="E52" s="34">
        <v>0.18</v>
      </c>
      <c r="F52" s="23"/>
      <c r="G52" s="56">
        <f>G50*E52</f>
        <v>0</v>
      </c>
    </row>
    <row r="53" spans="2:7" ht="18" thickBot="1" x14ac:dyDescent="0.35">
      <c r="B53" s="35"/>
      <c r="C53" s="26"/>
      <c r="D53" s="26"/>
      <c r="E53" s="26"/>
      <c r="F53" s="26"/>
      <c r="G53" s="26"/>
    </row>
    <row r="54" spans="2:7" ht="18" thickBot="1" x14ac:dyDescent="0.35">
      <c r="B54" s="35"/>
      <c r="C54" s="26"/>
      <c r="D54" s="26"/>
      <c r="E54" s="4" t="s">
        <v>36</v>
      </c>
      <c r="F54" s="6"/>
      <c r="G54" s="57">
        <f>G52+G51+G43</f>
        <v>0</v>
      </c>
    </row>
    <row r="55" spans="2:7" x14ac:dyDescent="0.3">
      <c r="B55" s="35"/>
    </row>
    <row r="57" spans="2:7" x14ac:dyDescent="0.3">
      <c r="B57" s="45" t="s">
        <v>37</v>
      </c>
      <c r="C57" s="45"/>
      <c r="D57" s="45"/>
      <c r="E57" s="45"/>
      <c r="F57" s="45"/>
    </row>
    <row r="58" spans="2:7" x14ac:dyDescent="0.3">
      <c r="B58" s="45" t="s">
        <v>38</v>
      </c>
      <c r="C58" s="45"/>
      <c r="D58" s="45"/>
      <c r="E58" s="45"/>
      <c r="F58" s="45"/>
    </row>
  </sheetData>
  <mergeCells count="4">
    <mergeCell ref="A13:G13"/>
    <mergeCell ref="A14:G14"/>
    <mergeCell ref="B57:F57"/>
    <mergeCell ref="B58:F5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2025-05-22T15:40:59Z</dcterms:modified>
</cp:coreProperties>
</file>