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AYUNTAMIENTO\PARA LICITAR A FIN DE AÑO 2025\SIN PRECIOS (LICITACIONES FIN DE AÑO 2025)\"/>
    </mc:Choice>
  </mc:AlternateContent>
  <xr:revisionPtr revIDLastSave="0" documentId="13_ncr:1_{05B3A5E9-4090-4E5F-A0EC-752A2B8FFA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39" i="1"/>
  <c r="A40" i="1" s="1"/>
  <c r="A25" i="1"/>
  <c r="A26" i="1" s="1"/>
  <c r="A27" i="1" s="1"/>
  <c r="A28" i="1" s="1"/>
  <c r="A29" i="1" s="1"/>
  <c r="A30" i="1" s="1"/>
  <c r="A31" i="1" s="1"/>
  <c r="A32" i="1" s="1"/>
  <c r="A33" i="1" s="1"/>
  <c r="A35" i="1"/>
  <c r="A36" i="1" s="1"/>
  <c r="F46" i="1" l="1"/>
  <c r="G47" i="1" s="1"/>
  <c r="F31" i="1" l="1"/>
  <c r="F32" i="1"/>
  <c r="F33" i="1"/>
  <c r="F34" i="1"/>
  <c r="F35" i="1"/>
  <c r="F36" i="1"/>
  <c r="C29" i="1"/>
  <c r="F29" i="1" s="1"/>
  <c r="F27" i="1"/>
  <c r="F26" i="1"/>
  <c r="F30" i="1"/>
  <c r="F28" i="1"/>
  <c r="F43" i="1"/>
  <c r="G44" i="1" s="1"/>
  <c r="F40" i="1"/>
  <c r="F39" i="1"/>
  <c r="F25" i="1"/>
  <c r="G41" i="1" l="1"/>
  <c r="G37" i="1"/>
  <c r="G49" i="1" l="1"/>
  <c r="G55" i="1" s="1"/>
  <c r="G56" i="1" l="1"/>
  <c r="G51" i="1"/>
  <c r="G57" i="1" s="1"/>
  <c r="G52" i="1"/>
  <c r="G53" i="1"/>
  <c r="G54" i="1"/>
  <c r="G59" i="1" l="1"/>
</calcChain>
</file>

<file path=xl/sharedStrings.xml><?xml version="1.0" encoding="utf-8"?>
<sst xmlns="http://schemas.openxmlformats.org/spreadsheetml/2006/main" count="63" uniqueCount="52">
  <si>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</si>
  <si>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</si>
  <si>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</si>
  <si>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</si>
  <si>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</si>
  <si>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</si>
  <si>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</si>
  <si>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</si>
  <si>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</si>
  <si>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</si>
  <si>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</si>
  <si>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</si>
  <si>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</si>
  <si>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M3</t>
  </si>
  <si>
    <t>M2</t>
  </si>
  <si>
    <t>ACERAS Y CONTENES</t>
  </si>
  <si>
    <t>ACERAS DE HORMIGON CEPILLADO, VIOLINADO Y CANTEADO, ESP 10 CM</t>
  </si>
  <si>
    <t>CONTENES</t>
  </si>
  <si>
    <t>SUB-TOTAL</t>
  </si>
  <si>
    <t>DIRECCION TECNICA Y REPONSABILIDAD</t>
  </si>
  <si>
    <t>ANGEL MAÑAN</t>
  </si>
  <si>
    <t>GASTOS ADMINISTRATIVOS</t>
  </si>
  <si>
    <t>DIRECTOR OBRAS MUNICIPALES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</si>
  <si>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</si>
  <si>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</si>
  <si>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</si>
  <si>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</si>
  <si>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</si>
  <si>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</si>
  <si>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</si>
  <si>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</si>
  <si>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REMOSAMIENTO PARQUE BHD</t>
  </si>
  <si>
    <t>UD</t>
  </si>
  <si>
    <t>Demolicion de aceras en mal estado</t>
  </si>
  <si>
    <t>Traslado de material demolido en carretilla hasta lugar de bote</t>
  </si>
  <si>
    <t>Bote material demolido</t>
  </si>
  <si>
    <t>Remocion de maleza en area de jardineras</t>
  </si>
  <si>
    <t>Bote producto de la remosion de maleza</t>
  </si>
  <si>
    <t>Corte de arbol de Nim</t>
  </si>
  <si>
    <t>Saque de tocones arbol de Nim</t>
  </si>
  <si>
    <t>Corte de arbol de Moringa</t>
  </si>
  <si>
    <t>Saque de tocon arbol de Moringa</t>
  </si>
  <si>
    <t xml:space="preserve">Demolicion de conten en mal estado </t>
  </si>
  <si>
    <t>Acondicionamiento en area de acera y Gazebo</t>
  </si>
  <si>
    <t>Demolicion de piso en mal estado en Gazebo</t>
  </si>
  <si>
    <t>PISOS</t>
  </si>
  <si>
    <t>Piso ceramica española en Gazebo</t>
  </si>
  <si>
    <t>m2</t>
  </si>
  <si>
    <t>PLOMERIA</t>
  </si>
  <si>
    <t>Cisterna 3000 galones</t>
  </si>
  <si>
    <t>BRISAS DEL CANAL (BHD)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</si>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</sst>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.00000_);_(&quot;$&quot;* \(#,##0.00000\);_(&quot;$&quot;* &quot;-&quot;??_);_(@_)"/>
    <numFmt numFmtId="166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3" fontId="9" fillId="0" borderId="5" xfId="1" applyFont="1" applyBorder="1"/>
    <xf numFmtId="44" fontId="9" fillId="0" borderId="6" xfId="2" applyFont="1" applyBorder="1"/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8" fillId="2" borderId="1" xfId="0" applyFont="1" applyFill="1" applyBorder="1"/>
    <xf numFmtId="44" fontId="0" fillId="0" borderId="0" xfId="2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10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5" xfId="0" applyFont="1" applyBorder="1"/>
    <xf numFmtId="0" fontId="0" fillId="0" borderId="5" xfId="0" applyBorder="1"/>
    <xf numFmtId="0" fontId="12" fillId="0" borderId="0" xfId="0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0" fontId="2" fillId="0" borderId="1" xfId="0" applyFont="1" applyBorder="1"/>
    <xf numFmtId="10" fontId="2" fillId="0" borderId="2" xfId="0" applyNumberFormat="1" applyFont="1" applyBorder="1"/>
    <xf numFmtId="43" fontId="8" fillId="0" borderId="3" xfId="0" applyNumberFormat="1" applyFont="1" applyBorder="1"/>
    <xf numFmtId="0" fontId="12" fillId="0" borderId="0" xfId="0" applyFont="1"/>
    <xf numFmtId="0" fontId="8" fillId="2" borderId="2" xfId="0" applyFont="1" applyFill="1" applyBorder="1"/>
    <xf numFmtId="0" fontId="0" fillId="2" borderId="2" xfId="0" applyFill="1" applyBorder="1"/>
    <xf numFmtId="43" fontId="8" fillId="2" borderId="2" xfId="0" applyNumberFormat="1" applyFont="1" applyFill="1" applyBorder="1"/>
    <xf numFmtId="0" fontId="14" fillId="0" borderId="5" xfId="0" applyFont="1" applyBorder="1" applyAlignment="1">
      <alignment wrapText="1"/>
    </xf>
    <xf numFmtId="0" fontId="15" fillId="0" borderId="0" xfId="0" applyFont="1" applyAlignment="1">
      <alignment vertical="top"/>
    </xf>
    <xf numFmtId="49" fontId="2" fillId="0" borderId="0" xfId="0" applyNumberFormat="1" applyFont="1" applyAlignment="1">
      <alignment horizontal="left"/>
    </xf>
    <xf numFmtId="165" fontId="9" fillId="0" borderId="5" xfId="2" applyNumberFormat="1" applyFont="1" applyBorder="1" applyAlignment="1">
      <alignment horizontal="center"/>
    </xf>
    <xf numFmtId="165" fontId="9" fillId="0" borderId="5" xfId="0" applyNumberFormat="1" applyFont="1" applyBorder="1"/>
    <xf numFmtId="165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166" fontId="9" fillId="0" borderId="5" xfId="0" applyNumberFormat="1" applyFont="1" applyBorder="1"/>
    <xf numFmtId="44" fontId="9" fillId="0" borderId="5" xfId="0" applyNumberFormat="1" applyFont="1" applyBorder="1"/>
    <xf numFmtId="44" fontId="8" fillId="2" borderId="3" xfId="0" applyNumberFormat="1" applyFont="1" applyFill="1" applyBorder="1"/>
    <xf numFmtId="43" fontId="0" fillId="0" borderId="5" xfId="0" applyNumberFormat="1" applyBorder="1"/>
    <xf numFmtId="43" fontId="8" fillId="2" borderId="3" xfId="0" applyNumberFormat="1" applyFont="1" applyFill="1" applyBorder="1"/>
    <xf numFmtId="44" fontId="8" fillId="0" borderId="5" xfId="0" applyNumberFormat="1" applyFont="1" applyBorder="1"/>
    <xf numFmtId="2" fontId="9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570368</xdr:colOff>
      <xdr:row>1</xdr:row>
      <xdr:rowOff>126749</xdr:rowOff>
    </xdr:from>
    <xdr:to>
      <xdr:col>6</xdr:col>
      <xdr:colOff>926840</xdr:colOff>
      <xdr:row>8</xdr:row>
      <xdr:rowOff>174373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70368" y="307818"/>
          <a:ext cx="8214880" cy="1315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G63"/>
  <sheetViews>
    <sheetView tabSelected="1" workbookViewId="0">
      <selection activeCell="E55" sqref="E55"/>
    </sheetView>
  </sheetViews>
  <sheetFormatPr baseColWidth="10" defaultRowHeight="15" x14ac:dyDescent="0.25"/>
  <cols>
    <col min="1" max="1" width="12.42578125" customWidth="1"/>
    <col min="2" max="2" width="54.7109375" customWidth="1"/>
    <col min="4" max="4" width="13.42578125" customWidth="1"/>
    <col min="5" max="5" width="13.85546875" bestFit="1" customWidth="1"/>
    <col min="6" max="6" width="18.140625" customWidth="1"/>
    <col min="7" max="7" width="19.28515625" customWidth="1"/>
  </cols>
  <sheetData>
    <row r="13" spans="1:7" thickBot="1" x14ac:dyDescent="0.3"/>
    <row r="14" spans="1:7" ht="28.5" thickBot="1" x14ac:dyDescent="0.3">
      <c r="A14" s="54" t="s">
        <v>0</v>
      </c>
      <c r="B14" s="55"/>
      <c r="C14" s="55"/>
      <c r="D14" s="55"/>
      <c r="E14" s="55"/>
      <c r="F14" s="55"/>
      <c r="G14" s="56"/>
    </row>
    <row r="15" spans="1:7" ht="18.600000000000001" x14ac:dyDescent="0.3">
      <c r="A15" s="57"/>
      <c r="B15" s="57"/>
      <c r="C15" s="57"/>
      <c r="D15" s="57"/>
      <c r="E15" s="57"/>
      <c r="F15" s="57"/>
      <c r="G15" s="57"/>
    </row>
    <row r="16" spans="1:7" ht="14.25" x14ac:dyDescent="0.25">
      <c r="F16" s="1"/>
    </row>
    <row r="17" spans="1:7" ht="16.350000000000001" x14ac:dyDescent="0.25">
      <c r="A17" s="2" t="s">
        <v>1</v>
      </c>
      <c r="B17" s="41" t="s">
        <v>31</v>
      </c>
    </row>
    <row r="18" spans="1:7" ht="14.25" x14ac:dyDescent="0.25">
      <c r="A18" s="3" t="s">
        <v>2</v>
      </c>
      <c r="B18" s="3" t="s">
        <v>50</v>
      </c>
    </row>
    <row r="19" spans="1:7" ht="14.25" x14ac:dyDescent="0.25">
      <c r="A19" s="3" t="s">
        <v>3</v>
      </c>
      <c r="B19" s="42" t="s">
        <v>51</v>
      </c>
    </row>
    <row r="20" spans="1:7" ht="14.25" x14ac:dyDescent="0.25">
      <c r="A20" s="4"/>
      <c r="B20" s="4"/>
      <c r="C20" s="5"/>
      <c r="D20" s="5"/>
      <c r="E20" s="5"/>
      <c r="F20" s="5"/>
      <c r="G20" s="5"/>
    </row>
    <row r="21" spans="1:7" thickBot="1" x14ac:dyDescent="0.3">
      <c r="A21" s="6"/>
      <c r="B21" s="6"/>
    </row>
    <row r="22" spans="1:7" ht="15.75" thickBot="1" x14ac:dyDescent="0.3">
      <c r="A22" s="7" t="s">
        <v>4</v>
      </c>
      <c r="B22" s="8" t="s">
        <v>5</v>
      </c>
      <c r="C22" s="9" t="s">
        <v>6</v>
      </c>
      <c r="D22" s="8" t="s">
        <v>7</v>
      </c>
      <c r="E22" s="9" t="s">
        <v>8</v>
      </c>
      <c r="F22" s="8" t="s">
        <v>9</v>
      </c>
      <c r="G22" s="10" t="s">
        <v>10</v>
      </c>
    </row>
    <row r="24" spans="1:7" x14ac:dyDescent="0.25">
      <c r="A24" s="11">
        <v>1</v>
      </c>
      <c r="B24" s="11" t="s">
        <v>11</v>
      </c>
      <c r="C24" s="12"/>
      <c r="D24" s="13"/>
      <c r="E24" s="12"/>
      <c r="F24" s="14"/>
      <c r="G24" s="15"/>
    </row>
    <row r="25" spans="1:7" ht="15.75" x14ac:dyDescent="0.25">
      <c r="A25" s="13">
        <f>A24+0.1</f>
        <v>1.1000000000000001</v>
      </c>
      <c r="B25" s="40" t="s">
        <v>33</v>
      </c>
      <c r="C25" s="12">
        <v>225.17</v>
      </c>
      <c r="D25" s="13" t="s">
        <v>14</v>
      </c>
      <c r="E25" s="14">
        <v>0</v>
      </c>
      <c r="F25" s="14">
        <f>E25*C25</f>
        <v>0</v>
      </c>
      <c r="G25" s="44"/>
    </row>
    <row r="26" spans="1:7" ht="15.75" x14ac:dyDescent="0.25">
      <c r="A26" s="13">
        <f t="shared" ref="A26:A33" si="0">A25+0.1</f>
        <v>1.2000000000000002</v>
      </c>
      <c r="B26" s="40" t="s">
        <v>44</v>
      </c>
      <c r="C26" s="12">
        <v>40.380000000000003</v>
      </c>
      <c r="D26" s="13" t="s">
        <v>14</v>
      </c>
      <c r="E26" s="14">
        <v>0</v>
      </c>
      <c r="F26" s="14">
        <f t="shared" ref="F26:F36" si="1">E26*C26</f>
        <v>0</v>
      </c>
      <c r="G26" s="44"/>
    </row>
    <row r="27" spans="1:7" ht="15.75" x14ac:dyDescent="0.25">
      <c r="A27" s="13">
        <f t="shared" si="0"/>
        <v>1.3000000000000003</v>
      </c>
      <c r="B27" s="40" t="s">
        <v>42</v>
      </c>
      <c r="C27" s="12">
        <v>66.64</v>
      </c>
      <c r="D27" s="13" t="s">
        <v>12</v>
      </c>
      <c r="E27" s="14">
        <v>0</v>
      </c>
      <c r="F27" s="14">
        <f t="shared" si="1"/>
        <v>0</v>
      </c>
      <c r="G27" s="44"/>
    </row>
    <row r="28" spans="1:7" ht="30.75" x14ac:dyDescent="0.25">
      <c r="A28" s="13">
        <f t="shared" si="0"/>
        <v>1.4000000000000004</v>
      </c>
      <c r="B28" s="40" t="s">
        <v>34</v>
      </c>
      <c r="C28" s="12">
        <v>26.03</v>
      </c>
      <c r="D28" s="13" t="s">
        <v>13</v>
      </c>
      <c r="E28" s="14">
        <v>0</v>
      </c>
      <c r="F28" s="14">
        <f t="shared" si="1"/>
        <v>0</v>
      </c>
      <c r="G28" s="44"/>
    </row>
    <row r="29" spans="1:7" ht="15.75" x14ac:dyDescent="0.25">
      <c r="A29" s="13">
        <f t="shared" si="0"/>
        <v>1.5000000000000004</v>
      </c>
      <c r="B29" s="40" t="s">
        <v>35</v>
      </c>
      <c r="C29" s="12">
        <f>34.52+8.66</f>
        <v>43.180000000000007</v>
      </c>
      <c r="D29" s="13" t="s">
        <v>13</v>
      </c>
      <c r="E29" s="14">
        <v>0</v>
      </c>
      <c r="F29" s="14">
        <f t="shared" si="1"/>
        <v>0</v>
      </c>
      <c r="G29" s="44"/>
    </row>
    <row r="30" spans="1:7" ht="15.75" x14ac:dyDescent="0.25">
      <c r="A30" s="13">
        <f t="shared" si="0"/>
        <v>1.6000000000000005</v>
      </c>
      <c r="B30" s="40" t="s">
        <v>43</v>
      </c>
      <c r="C30" s="12">
        <v>265.55</v>
      </c>
      <c r="D30" s="13" t="s">
        <v>14</v>
      </c>
      <c r="E30" s="14">
        <v>0</v>
      </c>
      <c r="F30" s="14">
        <f t="shared" si="1"/>
        <v>0</v>
      </c>
      <c r="G30" s="44"/>
    </row>
    <row r="31" spans="1:7" ht="15.75" x14ac:dyDescent="0.25">
      <c r="A31" s="13">
        <f t="shared" si="0"/>
        <v>1.7000000000000006</v>
      </c>
      <c r="B31" s="40" t="s">
        <v>36</v>
      </c>
      <c r="C31" s="12">
        <v>791.99</v>
      </c>
      <c r="D31" s="13" t="s">
        <v>14</v>
      </c>
      <c r="E31" s="14">
        <v>0</v>
      </c>
      <c r="F31" s="14">
        <f t="shared" si="1"/>
        <v>0</v>
      </c>
      <c r="G31" s="44"/>
    </row>
    <row r="32" spans="1:7" ht="15.75" x14ac:dyDescent="0.25">
      <c r="A32" s="13">
        <f>A31+0.1</f>
        <v>1.8000000000000007</v>
      </c>
      <c r="B32" s="40" t="s">
        <v>37</v>
      </c>
      <c r="C32" s="12">
        <v>39.590000000000003</v>
      </c>
      <c r="D32" s="13" t="s">
        <v>13</v>
      </c>
      <c r="E32" s="14">
        <v>0</v>
      </c>
      <c r="F32" s="14">
        <f t="shared" si="1"/>
        <v>0</v>
      </c>
      <c r="G32" s="44"/>
    </row>
    <row r="33" spans="1:7" ht="15.75" x14ac:dyDescent="0.25">
      <c r="A33" s="13">
        <f t="shared" si="0"/>
        <v>1.9000000000000008</v>
      </c>
      <c r="B33" s="40" t="s">
        <v>38</v>
      </c>
      <c r="C33" s="12">
        <v>2</v>
      </c>
      <c r="D33" s="13" t="s">
        <v>32</v>
      </c>
      <c r="E33" s="14">
        <v>0</v>
      </c>
      <c r="F33" s="14">
        <f t="shared" si="1"/>
        <v>0</v>
      </c>
      <c r="G33" s="44"/>
    </row>
    <row r="34" spans="1:7" ht="15.75" x14ac:dyDescent="0.25">
      <c r="A34" s="53">
        <v>1.1000000000000001</v>
      </c>
      <c r="B34" s="40" t="s">
        <v>39</v>
      </c>
      <c r="C34" s="12">
        <v>4</v>
      </c>
      <c r="D34" s="13" t="s">
        <v>32</v>
      </c>
      <c r="E34" s="14">
        <v>0</v>
      </c>
      <c r="F34" s="14">
        <f t="shared" si="1"/>
        <v>0</v>
      </c>
      <c r="G34" s="44"/>
    </row>
    <row r="35" spans="1:7" ht="15.75" x14ac:dyDescent="0.25">
      <c r="A35" s="13">
        <f>A34+0.01</f>
        <v>1.1100000000000001</v>
      </c>
      <c r="B35" s="40" t="s">
        <v>40</v>
      </c>
      <c r="C35" s="12">
        <v>1</v>
      </c>
      <c r="D35" s="13" t="s">
        <v>32</v>
      </c>
      <c r="E35" s="14">
        <v>0</v>
      </c>
      <c r="F35" s="14">
        <f t="shared" si="1"/>
        <v>0</v>
      </c>
      <c r="G35" s="44"/>
    </row>
    <row r="36" spans="1:7" ht="15.75" x14ac:dyDescent="0.25">
      <c r="A36" s="13">
        <f t="shared" ref="A36" si="2">A35+0.01</f>
        <v>1.1200000000000001</v>
      </c>
      <c r="B36" s="40" t="s">
        <v>41</v>
      </c>
      <c r="C36" s="12">
        <v>1</v>
      </c>
      <c r="D36" s="13" t="s">
        <v>32</v>
      </c>
      <c r="E36" s="14">
        <v>0</v>
      </c>
      <c r="F36" s="14">
        <f t="shared" si="1"/>
        <v>0</v>
      </c>
      <c r="G36" s="44"/>
    </row>
    <row r="37" spans="1:7" x14ac:dyDescent="0.25">
      <c r="A37" s="15"/>
      <c r="B37" s="15"/>
      <c r="C37" s="12"/>
      <c r="D37" s="13"/>
      <c r="E37" s="14"/>
      <c r="F37" s="43"/>
      <c r="G37" s="52">
        <f>SUM(F25:F36)</f>
        <v>0</v>
      </c>
    </row>
    <row r="38" spans="1:7" x14ac:dyDescent="0.25">
      <c r="A38" s="11">
        <v>2</v>
      </c>
      <c r="B38" s="11" t="s">
        <v>15</v>
      </c>
      <c r="C38" s="12"/>
      <c r="D38" s="13"/>
      <c r="E38" s="14"/>
      <c r="F38" s="43"/>
      <c r="G38" s="47"/>
    </row>
    <row r="39" spans="1:7" ht="29.25" x14ac:dyDescent="0.25">
      <c r="A39" s="13">
        <f>A38+0.1</f>
        <v>2.1</v>
      </c>
      <c r="B39" s="16" t="s">
        <v>16</v>
      </c>
      <c r="C39" s="12">
        <v>225.17</v>
      </c>
      <c r="D39" s="13" t="s">
        <v>14</v>
      </c>
      <c r="E39" s="14">
        <v>0</v>
      </c>
      <c r="F39" s="14">
        <f>E39*C39</f>
        <v>0</v>
      </c>
      <c r="G39" s="48"/>
    </row>
    <row r="40" spans="1:7" x14ac:dyDescent="0.25">
      <c r="A40" s="13">
        <f>A39+0.1</f>
        <v>2.2000000000000002</v>
      </c>
      <c r="B40" s="16" t="s">
        <v>17</v>
      </c>
      <c r="C40" s="12">
        <v>66.64</v>
      </c>
      <c r="D40" s="13" t="s">
        <v>12</v>
      </c>
      <c r="E40" s="14">
        <v>0</v>
      </c>
      <c r="F40" s="14">
        <f>E40*C40</f>
        <v>0</v>
      </c>
      <c r="G40" s="48"/>
    </row>
    <row r="41" spans="1:7" x14ac:dyDescent="0.25">
      <c r="A41" s="15"/>
      <c r="B41" s="15"/>
      <c r="C41" s="12"/>
      <c r="D41" s="13"/>
      <c r="E41" s="14"/>
      <c r="F41" s="14"/>
      <c r="G41" s="46">
        <f>F39+F40</f>
        <v>0</v>
      </c>
    </row>
    <row r="42" spans="1:7" x14ac:dyDescent="0.25">
      <c r="A42" s="11">
        <v>3</v>
      </c>
      <c r="B42" s="11" t="s">
        <v>45</v>
      </c>
      <c r="C42" s="12"/>
      <c r="D42" s="13"/>
      <c r="E42" s="14"/>
      <c r="F42" s="43"/>
      <c r="G42" s="44"/>
    </row>
    <row r="43" spans="1:7" x14ac:dyDescent="0.25">
      <c r="A43" s="13">
        <f>A42+0.1</f>
        <v>3.1</v>
      </c>
      <c r="B43" s="15" t="s">
        <v>46</v>
      </c>
      <c r="C43" s="12">
        <v>40.380000000000003</v>
      </c>
      <c r="D43" s="13" t="s">
        <v>47</v>
      </c>
      <c r="E43" s="14">
        <v>0</v>
      </c>
      <c r="F43" s="14">
        <f>E43*C43</f>
        <v>0</v>
      </c>
      <c r="G43" s="44"/>
    </row>
    <row r="44" spans="1:7" x14ac:dyDescent="0.25">
      <c r="A44" s="15"/>
      <c r="B44" s="15"/>
      <c r="C44" s="12"/>
      <c r="D44" s="13"/>
      <c r="E44" s="14"/>
      <c r="F44" s="45"/>
      <c r="G44" s="46">
        <f>F43</f>
        <v>0</v>
      </c>
    </row>
    <row r="45" spans="1:7" x14ac:dyDescent="0.25">
      <c r="A45" s="11">
        <v>4</v>
      </c>
      <c r="B45" s="11" t="s">
        <v>48</v>
      </c>
      <c r="C45" s="12"/>
      <c r="D45" s="13"/>
      <c r="E45" s="14"/>
      <c r="F45" s="45"/>
      <c r="G45" s="46"/>
    </row>
    <row r="46" spans="1:7" x14ac:dyDescent="0.25">
      <c r="A46" s="13">
        <v>4.0999999999999996</v>
      </c>
      <c r="B46" s="15" t="s">
        <v>49</v>
      </c>
      <c r="C46" s="12">
        <v>1</v>
      </c>
      <c r="D46" s="13" t="s">
        <v>32</v>
      </c>
      <c r="E46" s="14">
        <v>0</v>
      </c>
      <c r="F46" s="14">
        <f t="shared" ref="F46" si="3">E46*C46</f>
        <v>0</v>
      </c>
      <c r="G46" s="46"/>
    </row>
    <row r="47" spans="1:7" x14ac:dyDescent="0.25">
      <c r="A47" s="15"/>
      <c r="B47" s="15"/>
      <c r="C47" s="12"/>
      <c r="D47" s="13"/>
      <c r="E47" s="14"/>
      <c r="F47" s="45"/>
      <c r="G47" s="46">
        <f>SUM(F46:F46)</f>
        <v>0</v>
      </c>
    </row>
    <row r="48" spans="1:7" ht="15.75" thickBot="1" x14ac:dyDescent="0.3">
      <c r="A48" s="15"/>
      <c r="B48" s="15"/>
      <c r="C48" s="17"/>
      <c r="D48" s="13"/>
      <c r="E48" s="17"/>
      <c r="F48" s="18"/>
      <c r="G48" s="19"/>
    </row>
    <row r="49" spans="1:7" ht="15.75" thickBot="1" x14ac:dyDescent="0.3">
      <c r="A49" s="20"/>
      <c r="B49" s="20"/>
      <c r="C49" s="20"/>
      <c r="D49" s="21"/>
      <c r="E49" s="20"/>
      <c r="F49" s="22" t="s">
        <v>18</v>
      </c>
      <c r="G49" s="49">
        <f>SUM(G25:G47)</f>
        <v>0</v>
      </c>
    </row>
    <row r="50" spans="1:7" x14ac:dyDescent="0.25">
      <c r="G50" s="23"/>
    </row>
    <row r="51" spans="1:7" x14ac:dyDescent="0.25">
      <c r="C51" s="24" t="s">
        <v>19</v>
      </c>
      <c r="D51" s="25"/>
      <c r="E51" s="26"/>
      <c r="F51" s="27">
        <v>0.1</v>
      </c>
      <c r="G51" s="50">
        <f>+G49*F51</f>
        <v>0</v>
      </c>
    </row>
    <row r="52" spans="1:7" ht="15.75" x14ac:dyDescent="0.25">
      <c r="B52" s="28" t="s">
        <v>20</v>
      </c>
      <c r="C52" s="11" t="s">
        <v>21</v>
      </c>
      <c r="D52" s="29"/>
      <c r="E52" s="30"/>
      <c r="F52" s="27">
        <v>0.03</v>
      </c>
      <c r="G52" s="50">
        <f>+G49*F52</f>
        <v>0</v>
      </c>
    </row>
    <row r="53" spans="1:7" x14ac:dyDescent="0.25">
      <c r="B53" s="31" t="s">
        <v>22</v>
      </c>
      <c r="C53" s="11" t="s">
        <v>23</v>
      </c>
      <c r="D53" s="11"/>
      <c r="E53" s="30"/>
      <c r="F53" s="27">
        <v>0.01</v>
      </c>
      <c r="G53" s="50">
        <f>+G49*F53</f>
        <v>0</v>
      </c>
    </row>
    <row r="54" spans="1:7" ht="15.75" x14ac:dyDescent="0.25">
      <c r="B54" s="28"/>
      <c r="C54" s="11" t="s">
        <v>24</v>
      </c>
      <c r="D54" s="29"/>
      <c r="E54" s="30"/>
      <c r="F54" s="27">
        <v>1E-3</v>
      </c>
      <c r="G54" s="50">
        <f>+G49*F54</f>
        <v>0</v>
      </c>
    </row>
    <row r="55" spans="1:7" x14ac:dyDescent="0.25">
      <c r="B55" s="21"/>
      <c r="C55" s="11" t="s">
        <v>25</v>
      </c>
      <c r="D55" s="29"/>
      <c r="E55" s="30"/>
      <c r="F55" s="27">
        <v>3.5000000000000003E-2</v>
      </c>
      <c r="G55" s="50">
        <f>+G49*F55</f>
        <v>0</v>
      </c>
    </row>
    <row r="56" spans="1:7" ht="15.75" thickBot="1" x14ac:dyDescent="0.3">
      <c r="C56" s="11" t="s">
        <v>26</v>
      </c>
      <c r="D56" s="29"/>
      <c r="E56" s="32"/>
      <c r="F56" s="27">
        <v>0.02</v>
      </c>
      <c r="G56" s="50">
        <f>+G49*F56</f>
        <v>0</v>
      </c>
    </row>
    <row r="57" spans="1:7" ht="15.75" thickBot="1" x14ac:dyDescent="0.3">
      <c r="E57" s="33" t="s">
        <v>27</v>
      </c>
      <c r="F57" s="34">
        <v>0.18</v>
      </c>
      <c r="G57" s="35">
        <f>G51*F57</f>
        <v>0</v>
      </c>
    </row>
    <row r="58" spans="1:7" ht="15.75" thickBot="1" x14ac:dyDescent="0.3"/>
    <row r="59" spans="1:7" ht="15.75" thickBot="1" x14ac:dyDescent="0.3">
      <c r="B59" s="36"/>
      <c r="C59" s="22" t="s">
        <v>28</v>
      </c>
      <c r="D59" s="37"/>
      <c r="E59" s="38"/>
      <c r="F59" s="39"/>
      <c r="G59" s="51">
        <f>SUM(G49:G57)</f>
        <v>0</v>
      </c>
    </row>
    <row r="60" spans="1:7" x14ac:dyDescent="0.25">
      <c r="B60" s="21"/>
      <c r="G60" s="23"/>
    </row>
    <row r="61" spans="1:7" x14ac:dyDescent="0.25">
      <c r="B61" s="36"/>
      <c r="E61" s="36"/>
    </row>
    <row r="62" spans="1:7" x14ac:dyDescent="0.25">
      <c r="B62" s="58" t="s">
        <v>29</v>
      </c>
      <c r="C62" s="58"/>
      <c r="D62" s="58"/>
      <c r="E62" s="58"/>
      <c r="F62" s="58"/>
    </row>
    <row r="63" spans="1:7" x14ac:dyDescent="0.25">
      <c r="B63" s="58" t="s">
        <v>30</v>
      </c>
      <c r="C63" s="58"/>
      <c r="D63" s="58"/>
      <c r="E63" s="58"/>
      <c r="F63" s="58"/>
    </row>
  </sheetData>
  <mergeCells count="4">
    <mergeCell ref="A14:G14"/>
    <mergeCell ref="A15:G15"/>
    <mergeCell ref="B62:F62"/>
    <mergeCell ref="B63:F6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MAÑAN</dc:creator>
  <cp:lastModifiedBy>Andy Arias</cp:lastModifiedBy>
  <cp:lastPrinted>2025-08-04T13:26:35Z</cp:lastPrinted>
  <dcterms:created xsi:type="dcterms:W3CDTF">2025-07-31T12:22:48Z</dcterms:created>
  <dcterms:modified xsi:type="dcterms:W3CDTF">2025-12-11T12:48:22Z</dcterms:modified>
</cp:coreProperties>
</file>