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9" i="1"/>
  <c r="F36" i="1"/>
  <c r="F35" i="1"/>
  <c r="F31" i="1"/>
  <c r="F42" i="1"/>
  <c r="G43" i="1" s="1"/>
  <c r="F34" i="1"/>
  <c r="F33" i="1"/>
  <c r="F32" i="1"/>
  <c r="F28" i="1"/>
  <c r="F27" i="1"/>
  <c r="F24" i="1"/>
  <c r="F23" i="1"/>
  <c r="G25" i="1" l="1"/>
  <c r="G40" i="1"/>
  <c r="G29" i="1"/>
  <c r="G45" i="1" l="1"/>
  <c r="G49" i="1" s="1"/>
  <c r="G50" i="1" l="1"/>
  <c r="G51" i="1"/>
  <c r="G48" i="1"/>
  <c r="G52" i="1"/>
  <c r="G54" i="1" s="1"/>
  <c r="G47" i="1"/>
  <c r="G53" i="1" l="1"/>
  <c r="G56" i="1" s="1"/>
</calcChain>
</file>

<file path=xl/sharedStrings.xml><?xml version="1.0" encoding="utf-8"?>
<sst xmlns="http://schemas.openxmlformats.org/spreadsheetml/2006/main" count="62" uniqueCount="53">
  <si>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</si>
  <si>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</si>
  <si>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</si>
  <si>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</si>
  <si>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</si>
  <si>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</si>
  <si>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</si>
  <si>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</si>
  <si>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</si>
  <si>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</si>
  <si>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</si>
  <si>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</si>
  <si>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</si>
  <si>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HORMIGON ARMADO</t>
  </si>
  <si>
    <t>M2</t>
  </si>
  <si>
    <t>PA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</si>
  <si>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</si>
  <si>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</si>
  <si>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</si>
  <si>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</si>
  <si>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</si>
  <si>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</si>
  <si>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</si>
  <si>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</si>
  <si>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</si>
  <si>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</si>
  <si>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</si>
  <si>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C/ Sánchez, Esq., Mella, Baní, Provincia Peravia, Tel.: 809-346-4300 Ext: 302</t>
  </si>
  <si>
    <t>E-MAIL: INFO@BANI.GOB.DO - WEB: AYUNTAMIENTOBANI.GOB.DO</t>
  </si>
  <si>
    <t>ANILLO PARA PIEDRAS</t>
  </si>
  <si>
    <t>TAPA DE HORMIGON ARMADO</t>
  </si>
  <si>
    <t>PAÑETE PULIDO</t>
  </si>
  <si>
    <t>3,6</t>
  </si>
  <si>
    <t>UD</t>
  </si>
  <si>
    <t>3,9</t>
  </si>
  <si>
    <t>Parrilla</t>
  </si>
  <si>
    <t>BOTE MAT. EXCAVADO FILTRANTE</t>
  </si>
  <si>
    <t xml:space="preserve">LOSA DE REGISTRO HA E=0.10m 3/8"@0.25m EN A.D. FROTADO - 1:2:4 CON LIGADORA </t>
  </si>
  <si>
    <t>TUBO 8''x19' PVC MAS COLOCACION</t>
  </si>
  <si>
    <t>CODO PVC 8''</t>
  </si>
  <si>
    <t>TAPA EN FIBRA DE VIDRIO PARA REGISTRO</t>
  </si>
  <si>
    <t>ud</t>
  </si>
  <si>
    <t>LIMPIEZA CONTINUA Y FINAL</t>
  </si>
  <si>
    <t>SANTA ROSA</t>
  </si>
  <si>
    <t xml:space="preserve">   TOTAL GENERAL</t>
  </si>
  <si>
    <t>MISCELANEOS</t>
  </si>
  <si>
    <t>REGISTRO IMBORNAL</t>
  </si>
  <si>
    <t xml:space="preserve">CONSTRUCCION DE POZO FILTRANTE </t>
  </si>
  <si>
    <t>Muros en Bloques de 6" BNP con Bastones @ 0.20 m. y camaras llenas.</t>
  </si>
  <si>
    <t>Fino Pulido de Piso</t>
  </si>
  <si>
    <t>EXCAVACIÓN</t>
  </si>
  <si>
    <t>BASE 2.00m2 (r= 0.80cm) , 8 VARAS DE PROFUNDIDAD (H- 7m APROX).</t>
  </si>
  <si>
    <t>EXCAVACIÓN + M.O. MAMPOSTERÍA FILTRANTE (incl. Suministro de piedras)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</si>
</sst>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4" xfId="0" applyFont="1" applyBorder="1"/>
    <xf numFmtId="0" fontId="3" fillId="0" borderId="6" xfId="0" applyFont="1" applyBorder="1"/>
    <xf numFmtId="10" fontId="3" fillId="0" borderId="7" xfId="0" applyNumberFormat="1" applyFont="1" applyBorder="1"/>
    <xf numFmtId="8" fontId="3" fillId="0" borderId="8" xfId="0" applyNumberFormat="1" applyFont="1" applyBorder="1"/>
    <xf numFmtId="10" fontId="3" fillId="0" borderId="10" xfId="0" applyNumberFormat="1" applyFont="1" applyBorder="1"/>
    <xf numFmtId="8" fontId="3" fillId="0" borderId="11" xfId="0" applyNumberFormat="1" applyFont="1" applyBorder="1"/>
    <xf numFmtId="4" fontId="3" fillId="0" borderId="0" xfId="0" applyNumberFormat="1" applyFont="1"/>
    <xf numFmtId="8" fontId="2" fillId="0" borderId="11" xfId="0" applyNumberFormat="1" applyFont="1" applyBorder="1"/>
    <xf numFmtId="0" fontId="2" fillId="0" borderId="13" xfId="0" applyFont="1" applyBorder="1"/>
    <xf numFmtId="9" fontId="2" fillId="0" borderId="14" xfId="0" applyNumberFormat="1" applyFont="1" applyBorder="1"/>
    <xf numFmtId="8" fontId="2" fillId="0" borderId="15" xfId="0" applyNumberFormat="1" applyFont="1" applyBorder="1"/>
    <xf numFmtId="0" fontId="6" fillId="0" borderId="0" xfId="0" applyFont="1"/>
    <xf numFmtId="8" fontId="2" fillId="0" borderId="3" xfId="0" applyNumberFormat="1" applyFont="1" applyBorder="1"/>
    <xf numFmtId="0" fontId="9" fillId="0" borderId="14" xfId="0" applyFont="1" applyBorder="1"/>
    <xf numFmtId="0" fontId="10" fillId="0" borderId="10" xfId="0" applyFont="1" applyBorder="1"/>
    <xf numFmtId="43" fontId="11" fillId="0" borderId="10" xfId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0" xfId="2" applyFont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wrapText="1"/>
    </xf>
    <xf numFmtId="44" fontId="10" fillId="0" borderId="10" xfId="0" applyNumberFormat="1" applyFont="1" applyBorder="1"/>
    <xf numFmtId="0" fontId="11" fillId="0" borderId="10" xfId="0" applyFont="1" applyBorder="1" applyAlignment="1">
      <alignment horizontal="right"/>
    </xf>
    <xf numFmtId="44" fontId="10" fillId="0" borderId="12" xfId="0" applyNumberFormat="1" applyFont="1" applyBorder="1"/>
    <xf numFmtId="44" fontId="11" fillId="0" borderId="12" xfId="2" applyFont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2" xfId="0" applyFont="1" applyBorder="1"/>
    <xf numFmtId="43" fontId="11" fillId="0" borderId="12" xfId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1" fillId="0" borderId="0" xfId="0" applyFont="1"/>
    <xf numFmtId="43" fontId="11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2" fillId="0" borderId="16" xfId="1" applyFont="1" applyBorder="1"/>
    <xf numFmtId="0" fontId="8" fillId="0" borderId="0" xfId="0" applyFont="1"/>
    <xf numFmtId="0" fontId="12" fillId="0" borderId="0" xfId="0" applyFont="1"/>
    <xf numFmtId="0" fontId="7" fillId="0" borderId="0" xfId="0" applyFont="1" applyAlignment="1">
      <alignment horizontal="center" vertic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2" fontId="12" fillId="0" borderId="16" xfId="0" applyNumberFormat="1" applyFont="1" applyBorder="1"/>
    <xf numFmtId="43" fontId="11" fillId="0" borderId="18" xfId="1" applyFont="1" applyBorder="1" applyAlignment="1">
      <alignment horizontal="center"/>
    </xf>
    <xf numFmtId="17" fontId="1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201083</xdr:rowOff>
    </xdr:from>
    <xdr:to>
      <xdr:col>6</xdr:col>
      <xdr:colOff>477288</xdr:colOff>
      <xdr:row>8</xdr:row>
      <xdr:rowOff>153206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76250" y="418366"/>
          <a:ext cx="7777965" cy="1346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5"/>
  <sheetViews>
    <sheetView tabSelected="1" topLeftCell="A37" workbookViewId="0">
      <selection activeCell="C42" sqref="C42"/>
    </sheetView>
  </sheetViews>
  <sheetFormatPr baseColWidth="10" defaultRowHeight="15" x14ac:dyDescent="0.2"/>
  <cols>
    <col min="1" max="1" width="11.5703125" style="1" bestFit="1" customWidth="1"/>
    <col min="2" max="2" width="53.7109375" style="1" customWidth="1"/>
    <col min="3" max="3" width="13.5703125" style="1" customWidth="1"/>
    <col min="4" max="4" width="14" style="1" customWidth="1"/>
    <col min="5" max="5" width="15.28515625" style="1" customWidth="1"/>
    <col min="6" max="6" width="14.5703125" style="1" customWidth="1"/>
    <col min="7" max="7" width="15.42578125" style="1" customWidth="1"/>
    <col min="8" max="16384" width="11.42578125" style="1"/>
  </cols>
  <sheetData>
    <row r="12" spans="1:7" ht="15.75" thickBot="1" x14ac:dyDescent="0.25"/>
    <row r="13" spans="1:7" ht="16.5" thickBot="1" x14ac:dyDescent="0.25">
      <c r="A13" s="55" t="s">
        <v>0</v>
      </c>
      <c r="B13" s="56"/>
      <c r="C13" s="56"/>
      <c r="D13" s="56"/>
      <c r="E13" s="56"/>
      <c r="F13" s="56"/>
      <c r="G13" s="57"/>
    </row>
    <row r="14" spans="1:7" x14ac:dyDescent="0.2">
      <c r="A14" s="58"/>
      <c r="B14" s="58"/>
      <c r="C14" s="58"/>
      <c r="D14" s="58"/>
      <c r="E14" s="58"/>
      <c r="F14" s="58"/>
      <c r="G14" s="58"/>
    </row>
    <row r="16" spans="1:7" ht="15.75" x14ac:dyDescent="0.25">
      <c r="A16" s="47" t="s">
        <v>1</v>
      </c>
      <c r="B16" s="48" t="s">
        <v>47</v>
      </c>
    </row>
    <row r="17" spans="1:7" ht="15.75" x14ac:dyDescent="0.25">
      <c r="A17" s="47" t="s">
        <v>2</v>
      </c>
      <c r="B17" s="48" t="s">
        <v>43</v>
      </c>
    </row>
    <row r="18" spans="1:7" ht="15.75" x14ac:dyDescent="0.25">
      <c r="A18" s="47" t="s">
        <v>3</v>
      </c>
      <c r="B18" s="54">
        <v>45962</v>
      </c>
    </row>
    <row r="19" spans="1:7" ht="15.75" thickBot="1" x14ac:dyDescent="0.25">
      <c r="B19" s="1" t="s">
        <v>51</v>
      </c>
    </row>
    <row r="20" spans="1:7" ht="16.5" thickBot="1" x14ac:dyDescent="0.3">
      <c r="A20" s="2" t="s">
        <v>4</v>
      </c>
      <c r="B20" s="3" t="s">
        <v>5</v>
      </c>
      <c r="C20" s="4" t="s">
        <v>6</v>
      </c>
      <c r="D20" s="5" t="s">
        <v>7</v>
      </c>
      <c r="E20" s="6" t="s">
        <v>8</v>
      </c>
      <c r="F20" s="5" t="s">
        <v>9</v>
      </c>
      <c r="G20" s="7" t="s">
        <v>10</v>
      </c>
    </row>
    <row r="22" spans="1:7" ht="15.75" x14ac:dyDescent="0.25">
      <c r="A22" s="27">
        <v>1</v>
      </c>
      <c r="B22" s="27" t="s">
        <v>11</v>
      </c>
      <c r="C22" s="28"/>
      <c r="D22" s="29"/>
      <c r="E22" s="28"/>
      <c r="F22" s="30"/>
      <c r="G22" s="31"/>
    </row>
    <row r="23" spans="1:7" ht="28.5" x14ac:dyDescent="0.2">
      <c r="A23" s="31">
        <v>1.1000000000000001</v>
      </c>
      <c r="B23" s="32" t="s">
        <v>52</v>
      </c>
      <c r="C23" s="28">
        <v>14</v>
      </c>
      <c r="D23" s="29" t="s">
        <v>12</v>
      </c>
      <c r="E23" s="30">
        <v>0</v>
      </c>
      <c r="F23" s="30">
        <f>E23*C23</f>
        <v>0</v>
      </c>
      <c r="G23" s="31"/>
    </row>
    <row r="24" spans="1:7" x14ac:dyDescent="0.2">
      <c r="A24" s="31">
        <v>1.2</v>
      </c>
      <c r="B24" s="31" t="s">
        <v>36</v>
      </c>
      <c r="C24" s="28">
        <v>18.2</v>
      </c>
      <c r="D24" s="29" t="s">
        <v>12</v>
      </c>
      <c r="E24" s="30">
        <v>0</v>
      </c>
      <c r="F24" s="30">
        <f t="shared" ref="F24" si="0">E24*C24</f>
        <v>0</v>
      </c>
      <c r="G24" s="31"/>
    </row>
    <row r="25" spans="1:7" ht="15.75" x14ac:dyDescent="0.25">
      <c r="A25" s="31"/>
      <c r="B25" s="32"/>
      <c r="C25" s="52"/>
      <c r="D25" s="29"/>
      <c r="E25" s="30"/>
      <c r="F25" s="30"/>
      <c r="G25" s="33">
        <f>SUM(F23:F24)</f>
        <v>0</v>
      </c>
    </row>
    <row r="26" spans="1:7" ht="15.75" x14ac:dyDescent="0.25">
      <c r="A26" s="27">
        <v>2</v>
      </c>
      <c r="B26" s="27" t="s">
        <v>13</v>
      </c>
      <c r="C26" s="52"/>
      <c r="D26" s="29"/>
      <c r="E26" s="30"/>
      <c r="F26" s="30"/>
      <c r="G26" s="31"/>
    </row>
    <row r="27" spans="1:7" x14ac:dyDescent="0.2">
      <c r="A27" s="31">
        <v>2.1</v>
      </c>
      <c r="B27" s="32" t="s">
        <v>29</v>
      </c>
      <c r="C27" s="46">
        <v>0.63</v>
      </c>
      <c r="D27" s="29" t="s">
        <v>12</v>
      </c>
      <c r="E27" s="30">
        <v>0</v>
      </c>
      <c r="F27" s="30">
        <f>E27*C27</f>
        <v>0</v>
      </c>
      <c r="G27" s="31"/>
    </row>
    <row r="28" spans="1:7" x14ac:dyDescent="0.2">
      <c r="A28" s="31">
        <v>2.2000000000000002</v>
      </c>
      <c r="B28" s="31" t="s">
        <v>30</v>
      </c>
      <c r="C28" s="46">
        <v>0.51</v>
      </c>
      <c r="D28" s="29" t="s">
        <v>12</v>
      </c>
      <c r="E28" s="30">
        <v>0</v>
      </c>
      <c r="F28" s="30">
        <f>E28*C28</f>
        <v>0</v>
      </c>
      <c r="G28" s="31"/>
    </row>
    <row r="29" spans="1:7" ht="15.75" x14ac:dyDescent="0.25">
      <c r="A29" s="31"/>
      <c r="B29" s="31"/>
      <c r="C29" s="28"/>
      <c r="D29" s="29"/>
      <c r="E29" s="30"/>
      <c r="F29" s="30"/>
      <c r="G29" s="33">
        <f>SUM(F27:F28)</f>
        <v>0</v>
      </c>
    </row>
    <row r="30" spans="1:7" ht="15.75" x14ac:dyDescent="0.25">
      <c r="A30" s="27">
        <v>3</v>
      </c>
      <c r="B30" s="27" t="s">
        <v>46</v>
      </c>
      <c r="C30" s="28"/>
      <c r="D30" s="29"/>
      <c r="E30" s="30"/>
      <c r="F30" s="30"/>
      <c r="G30" s="31"/>
    </row>
    <row r="31" spans="1:7" x14ac:dyDescent="0.2">
      <c r="A31" s="31">
        <v>3.1</v>
      </c>
      <c r="B31" s="31" t="s">
        <v>50</v>
      </c>
      <c r="C31" s="46">
        <v>3.65</v>
      </c>
      <c r="D31" s="29" t="s">
        <v>12</v>
      </c>
      <c r="E31" s="30">
        <v>0</v>
      </c>
      <c r="F31" s="30">
        <f>E31*C31</f>
        <v>0</v>
      </c>
      <c r="G31" s="31"/>
    </row>
    <row r="32" spans="1:7" ht="28.5" x14ac:dyDescent="0.2">
      <c r="A32" s="31">
        <v>3.2</v>
      </c>
      <c r="B32" s="32" t="s">
        <v>48</v>
      </c>
      <c r="C32" s="46">
        <v>5.83</v>
      </c>
      <c r="D32" s="29" t="s">
        <v>14</v>
      </c>
      <c r="E32" s="30">
        <v>0</v>
      </c>
      <c r="F32" s="30">
        <f t="shared" ref="F32:F39" si="1">E32*C32</f>
        <v>0</v>
      </c>
      <c r="G32" s="31"/>
    </row>
    <row r="33" spans="1:7" ht="28.5" x14ac:dyDescent="0.2">
      <c r="A33" s="31">
        <v>3.3</v>
      </c>
      <c r="B33" s="42" t="s">
        <v>37</v>
      </c>
      <c r="C33" s="53">
        <v>0.27</v>
      </c>
      <c r="D33" s="41" t="s">
        <v>12</v>
      </c>
      <c r="E33" s="36">
        <v>0</v>
      </c>
      <c r="F33" s="30">
        <f t="shared" si="1"/>
        <v>0</v>
      </c>
      <c r="G33" s="31"/>
    </row>
    <row r="34" spans="1:7" x14ac:dyDescent="0.2">
      <c r="A34" s="31">
        <v>3.4</v>
      </c>
      <c r="B34" s="42" t="s">
        <v>40</v>
      </c>
      <c r="C34" s="53">
        <v>1</v>
      </c>
      <c r="D34" s="41" t="s">
        <v>41</v>
      </c>
      <c r="E34" s="36">
        <v>0</v>
      </c>
      <c r="F34" s="30">
        <f t="shared" si="1"/>
        <v>0</v>
      </c>
      <c r="G34" s="31"/>
    </row>
    <row r="35" spans="1:7" x14ac:dyDescent="0.2">
      <c r="A35" s="31">
        <v>3.5</v>
      </c>
      <c r="B35" s="31" t="s">
        <v>31</v>
      </c>
      <c r="C35" s="46">
        <v>5.83</v>
      </c>
      <c r="D35" s="29" t="s">
        <v>14</v>
      </c>
      <c r="E35" s="30">
        <v>0</v>
      </c>
      <c r="F35" s="30">
        <f t="shared" si="1"/>
        <v>0</v>
      </c>
      <c r="G35" s="31"/>
    </row>
    <row r="36" spans="1:7" x14ac:dyDescent="0.2">
      <c r="A36" s="34" t="s">
        <v>32</v>
      </c>
      <c r="B36" s="31" t="s">
        <v>49</v>
      </c>
      <c r="C36" s="46">
        <v>2.4</v>
      </c>
      <c r="D36" s="29" t="s">
        <v>14</v>
      </c>
      <c r="E36" s="30">
        <v>0</v>
      </c>
      <c r="F36" s="30">
        <f t="shared" si="1"/>
        <v>0</v>
      </c>
      <c r="G36" s="31"/>
    </row>
    <row r="37" spans="1:7" x14ac:dyDescent="0.2">
      <c r="A37" s="31">
        <v>3.7</v>
      </c>
      <c r="B37" s="31" t="s">
        <v>38</v>
      </c>
      <c r="C37" s="28">
        <v>1</v>
      </c>
      <c r="D37" s="29" t="s">
        <v>33</v>
      </c>
      <c r="E37" s="30">
        <v>0</v>
      </c>
      <c r="F37" s="30">
        <f>E37*C37</f>
        <v>0</v>
      </c>
      <c r="G37" s="31"/>
    </row>
    <row r="38" spans="1:7" x14ac:dyDescent="0.2">
      <c r="A38" s="31">
        <v>3.8</v>
      </c>
      <c r="B38" s="31" t="s">
        <v>39</v>
      </c>
      <c r="C38" s="28">
        <v>2</v>
      </c>
      <c r="D38" s="29" t="s">
        <v>33</v>
      </c>
      <c r="E38" s="30">
        <v>0</v>
      </c>
      <c r="F38" s="30">
        <f t="shared" ref="F38" si="2">E38*C38</f>
        <v>0</v>
      </c>
      <c r="G38" s="31"/>
    </row>
    <row r="39" spans="1:7" ht="15.75" x14ac:dyDescent="0.25">
      <c r="A39" s="34" t="s">
        <v>34</v>
      </c>
      <c r="B39" s="31" t="s">
        <v>35</v>
      </c>
      <c r="C39" s="46">
        <v>1</v>
      </c>
      <c r="D39" s="29" t="s">
        <v>15</v>
      </c>
      <c r="E39" s="30">
        <v>0</v>
      </c>
      <c r="F39" s="30">
        <f t="shared" si="1"/>
        <v>0</v>
      </c>
      <c r="G39" s="33"/>
    </row>
    <row r="40" spans="1:7" ht="15.75" x14ac:dyDescent="0.25">
      <c r="A40" s="31"/>
      <c r="B40" s="31"/>
      <c r="C40" s="28"/>
      <c r="D40" s="29"/>
      <c r="E40" s="30"/>
      <c r="F40" s="30"/>
      <c r="G40" s="35">
        <f>SUM(F31:F39)</f>
        <v>0</v>
      </c>
    </row>
    <row r="41" spans="1:7" ht="15.75" x14ac:dyDescent="0.25">
      <c r="A41" s="37">
        <v>4</v>
      </c>
      <c r="B41" s="27" t="s">
        <v>45</v>
      </c>
      <c r="C41" s="28"/>
      <c r="D41" s="29"/>
      <c r="E41" s="30"/>
      <c r="F41" s="36"/>
      <c r="G41" s="35"/>
    </row>
    <row r="42" spans="1:7" ht="15.75" x14ac:dyDescent="0.25">
      <c r="A42" s="34">
        <v>4.0999999999999996</v>
      </c>
      <c r="B42" s="31" t="s">
        <v>42</v>
      </c>
      <c r="C42" s="28">
        <v>1</v>
      </c>
      <c r="D42" s="29" t="s">
        <v>15</v>
      </c>
      <c r="E42" s="30">
        <v>0</v>
      </c>
      <c r="F42" s="36">
        <f>E42*C42</f>
        <v>0</v>
      </c>
      <c r="G42" s="35"/>
    </row>
    <row r="43" spans="1:7" ht="15.75" x14ac:dyDescent="0.25">
      <c r="A43" s="38"/>
      <c r="B43" s="39"/>
      <c r="C43" s="40"/>
      <c r="D43" s="41"/>
      <c r="E43" s="40"/>
      <c r="F43" s="36"/>
      <c r="G43" s="35">
        <f>SUM(F42)</f>
        <v>0</v>
      </c>
    </row>
    <row r="44" spans="1:7" ht="15.75" thickBot="1" x14ac:dyDescent="0.25">
      <c r="A44" s="31"/>
      <c r="B44" s="31"/>
      <c r="C44" s="28"/>
      <c r="D44" s="29"/>
      <c r="E44" s="28"/>
      <c r="F44" s="30"/>
      <c r="G44" s="31"/>
    </row>
    <row r="45" spans="1:7" ht="16.5" thickBot="1" x14ac:dyDescent="0.3">
      <c r="A45" s="43"/>
      <c r="B45" s="43"/>
      <c r="C45" s="44"/>
      <c r="D45" s="45"/>
      <c r="E45" s="44"/>
      <c r="F45" s="50" t="s">
        <v>16</v>
      </c>
      <c r="G45" s="51">
        <f>SUM(G24:G44)</f>
        <v>0</v>
      </c>
    </row>
    <row r="46" spans="1:7" ht="15.75" thickBot="1" x14ac:dyDescent="0.25">
      <c r="B46" s="43"/>
    </row>
    <row r="47" spans="1:7" x14ac:dyDescent="0.2">
      <c r="B47" s="43"/>
      <c r="C47" s="14" t="s">
        <v>18</v>
      </c>
      <c r="D47" s="8"/>
      <c r="E47" s="8"/>
      <c r="F47" s="15">
        <v>3.5000000000000003E-2</v>
      </c>
      <c r="G47" s="16">
        <f>G45*F47</f>
        <v>0</v>
      </c>
    </row>
    <row r="48" spans="1:7" x14ac:dyDescent="0.2">
      <c r="B48" s="43"/>
      <c r="C48" s="9" t="s">
        <v>20</v>
      </c>
      <c r="D48" s="10"/>
      <c r="E48" s="10"/>
      <c r="F48" s="17">
        <v>0.02</v>
      </c>
      <c r="G48" s="18">
        <f>G45*F48</f>
        <v>0</v>
      </c>
    </row>
    <row r="49" spans="1:7" x14ac:dyDescent="0.2">
      <c r="B49" s="43"/>
      <c r="C49" s="9" t="s">
        <v>21</v>
      </c>
      <c r="D49" s="10"/>
      <c r="E49" s="10"/>
      <c r="F49" s="17">
        <v>0.01</v>
      </c>
      <c r="G49" s="18">
        <f>G45*F49</f>
        <v>0</v>
      </c>
    </row>
    <row r="50" spans="1:7" x14ac:dyDescent="0.2">
      <c r="B50" s="43"/>
      <c r="C50" s="9" t="s">
        <v>22</v>
      </c>
      <c r="D50" s="10"/>
      <c r="E50" s="10"/>
      <c r="F50" s="17">
        <v>1E-3</v>
      </c>
      <c r="G50" s="18">
        <f>G45*F50</f>
        <v>0</v>
      </c>
    </row>
    <row r="51" spans="1:7" x14ac:dyDescent="0.2">
      <c r="C51" s="9" t="s">
        <v>23</v>
      </c>
      <c r="D51" s="10"/>
      <c r="E51" s="10"/>
      <c r="F51" s="17">
        <v>0.03</v>
      </c>
      <c r="G51" s="18">
        <f>G45*F51</f>
        <v>0</v>
      </c>
    </row>
    <row r="52" spans="1:7" ht="15.75" x14ac:dyDescent="0.25">
      <c r="A52" s="59" t="s">
        <v>17</v>
      </c>
      <c r="B52" s="60"/>
      <c r="C52" s="9" t="s">
        <v>24</v>
      </c>
      <c r="D52" s="10"/>
      <c r="E52" s="10"/>
      <c r="F52" s="17">
        <v>0.1</v>
      </c>
      <c r="G52" s="18">
        <f>G45*F52</f>
        <v>0</v>
      </c>
    </row>
    <row r="53" spans="1:7" ht="15.75" x14ac:dyDescent="0.25">
      <c r="A53" s="61" t="s">
        <v>19</v>
      </c>
      <c r="B53" s="62"/>
      <c r="C53" s="11" t="s">
        <v>25</v>
      </c>
      <c r="D53" s="12"/>
      <c r="E53" s="12"/>
      <c r="F53" s="12"/>
      <c r="G53" s="20">
        <f>G47+G48+G49+G50+G51+G52</f>
        <v>0</v>
      </c>
    </row>
    <row r="54" spans="1:7" ht="16.5" thickBot="1" x14ac:dyDescent="0.3">
      <c r="B54" s="19"/>
      <c r="C54" s="21"/>
      <c r="D54" s="26" t="s">
        <v>26</v>
      </c>
      <c r="E54" s="22">
        <v>0.18</v>
      </c>
      <c r="F54" s="13"/>
      <c r="G54" s="23">
        <f>G52*E54</f>
        <v>0</v>
      </c>
    </row>
    <row r="55" spans="1:7" ht="15.75" thickBot="1" x14ac:dyDescent="0.25">
      <c r="B55" s="19"/>
    </row>
    <row r="56" spans="1:7" ht="16.5" thickBot="1" x14ac:dyDescent="0.3">
      <c r="B56" s="19"/>
      <c r="E56" s="2" t="s">
        <v>44</v>
      </c>
      <c r="F56" s="4"/>
      <c r="G56" s="25">
        <f>G54+G53+G45</f>
        <v>0</v>
      </c>
    </row>
    <row r="57" spans="1:7" x14ac:dyDescent="0.2">
      <c r="B57" s="19"/>
    </row>
    <row r="58" spans="1:7" x14ac:dyDescent="0.2">
      <c r="B58" s="19"/>
    </row>
    <row r="59" spans="1:7" x14ac:dyDescent="0.2">
      <c r="B59" s="19"/>
      <c r="C59" s="49"/>
      <c r="D59" s="49"/>
      <c r="E59" s="49"/>
      <c r="F59" s="49"/>
    </row>
    <row r="60" spans="1:7" x14ac:dyDescent="0.2">
      <c r="B60" s="24"/>
      <c r="C60" s="49" t="s">
        <v>27</v>
      </c>
      <c r="E60" s="49"/>
      <c r="F60" s="49"/>
    </row>
    <row r="61" spans="1:7" x14ac:dyDescent="0.2">
      <c r="B61" s="24"/>
      <c r="C61" s="49" t="s">
        <v>28</v>
      </c>
    </row>
    <row r="64" spans="1:7" x14ac:dyDescent="0.2">
      <c r="B64" s="49"/>
    </row>
    <row r="65" spans="2:2" x14ac:dyDescent="0.2">
      <c r="B65" s="49"/>
    </row>
  </sheetData>
  <mergeCells count="4">
    <mergeCell ref="A13:G13"/>
    <mergeCell ref="A14:G14"/>
    <mergeCell ref="A52:B52"/>
    <mergeCell ref="A53:B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2026-01-14T19:05:07Z</dcterms:modified>
</cp:coreProperties>
</file>